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embeddings/oleObject8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0" documentId="13_ncr:1_{8A248514-B5E4-4BFC-90D1-56AA420E0617}" xr6:coauthVersionLast="47" xr6:coauthVersionMax="47" xr10:uidLastSave="{00000000-0000-0000-0000-000000000000}"/>
  <bookViews>
    <workbookView xWindow="-120" yWindow="-120" windowWidth="20730" windowHeight="11040" tabRatio="767" activeTab="2" xr2:uid="{00000000-000D-0000-FFFF-FFFF00000000}"/>
  </bookViews>
  <sheets>
    <sheet name="PARTE I - Evaluacion" sheetId="2" r:id="rId1"/>
    <sheet name="PARTE II Resumen de Evaluacion" sheetId="11" r:id="rId2"/>
    <sheet name="PARTE III - calificación" sheetId="12" r:id="rId3"/>
  </sheets>
  <externalReferences>
    <externalReference r:id="rId4"/>
  </externalReferences>
  <definedNames>
    <definedName name="_xlnm.Print_Area" localSheetId="1">'PARTE II Resumen de Evaluacion'!$A$1:$BG$41</definedName>
    <definedName name="_xlnm.Print_Area" localSheetId="2">'PARTE III - calificación'!$A$1:$WVP$52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8" i="11" l="1"/>
  <c r="Z18" i="11" s="1"/>
  <c r="N17" i="11"/>
  <c r="Z17" i="11" s="1"/>
  <c r="N16" i="11"/>
  <c r="Z16" i="11" s="1"/>
  <c r="N15" i="11"/>
  <c r="Z15" i="11" s="1"/>
  <c r="AX15" i="11" s="1"/>
  <c r="R1" i="11"/>
  <c r="AD1" i="11" s="1"/>
  <c r="AP1" i="11" s="1"/>
  <c r="BB1" i="11" s="1"/>
  <c r="AX18" i="11" l="1"/>
  <c r="AL18" i="11"/>
  <c r="AL17" i="11"/>
  <c r="AX17" i="11"/>
  <c r="AL16" i="11"/>
  <c r="AX16" i="11"/>
  <c r="N41" i="11"/>
  <c r="Z41" i="11" s="1"/>
  <c r="AL41" i="11" s="1"/>
  <c r="AX40" i="11" s="1"/>
  <c r="F18" i="11" l="1"/>
  <c r="F17" i="11"/>
  <c r="F16" i="11"/>
  <c r="F15" i="11"/>
  <c r="AL15" i="11"/>
  <c r="P24" i="2"/>
  <c r="R16" i="11" l="1"/>
  <c r="AD16" i="11" s="1"/>
  <c r="AP16" i="11" s="1"/>
  <c r="BB16" i="11" s="1"/>
  <c r="R18" i="11"/>
  <c r="AD18" i="11" s="1"/>
  <c r="AP18" i="11" s="1"/>
  <c r="BB18" i="11" s="1"/>
  <c r="R17" i="11"/>
  <c r="AD17" i="11" s="1"/>
  <c r="AP17" i="11" s="1"/>
  <c r="BB17" i="11" s="1"/>
  <c r="R15" i="11"/>
  <c r="AD15" i="11" s="1"/>
  <c r="AP15" i="11" s="1"/>
  <c r="BB15" i="11" s="1"/>
  <c r="AR18" i="11" l="1"/>
  <c r="I18" i="11" l="1"/>
  <c r="AG18" i="11"/>
  <c r="AS18" i="11"/>
  <c r="U18" i="11"/>
  <c r="J18" i="11"/>
  <c r="V18" i="11"/>
  <c r="AH18" i="11"/>
  <c r="AT18" i="11"/>
  <c r="G18" i="11"/>
  <c r="S18" i="11"/>
  <c r="AE18" i="11"/>
  <c r="AQ18" i="11"/>
  <c r="H18" i="11"/>
  <c r="T18" i="11"/>
  <c r="AF18" i="11"/>
  <c r="E26" i="12"/>
  <c r="D26" i="12"/>
  <c r="C26" i="12"/>
  <c r="B26" i="12"/>
  <c r="BB21" i="11"/>
  <c r="AP21" i="11"/>
  <c r="AD21" i="11"/>
  <c r="R21" i="11"/>
  <c r="F21" i="11"/>
  <c r="AG17" i="11"/>
  <c r="AS16" i="11"/>
  <c r="K42" i="2"/>
  <c r="AT15" i="11" s="1"/>
  <c r="J42" i="2"/>
  <c r="AS15" i="11" s="1"/>
  <c r="I42" i="2"/>
  <c r="AR15" i="11" s="1"/>
  <c r="H42" i="2"/>
  <c r="AQ15" i="11" s="1"/>
  <c r="K35" i="2"/>
  <c r="J35" i="2"/>
  <c r="I35" i="2"/>
  <c r="H35" i="2"/>
  <c r="K29" i="2"/>
  <c r="V15" i="11" s="1"/>
  <c r="J29" i="2"/>
  <c r="U15" i="11" s="1"/>
  <c r="I29" i="2"/>
  <c r="T15" i="11" s="1"/>
  <c r="H29" i="2"/>
  <c r="S15" i="11" s="1"/>
  <c r="K23" i="2"/>
  <c r="J15" i="11" s="1"/>
  <c r="J23" i="2"/>
  <c r="I15" i="11" s="1"/>
  <c r="I23" i="2"/>
  <c r="H15" i="11" s="1"/>
  <c r="H23" i="2"/>
  <c r="BE18" i="11" l="1"/>
  <c r="AU18" i="11"/>
  <c r="K18" i="11"/>
  <c r="AQ16" i="11"/>
  <c r="G15" i="11"/>
  <c r="L23" i="2"/>
  <c r="K15" i="11" s="1"/>
  <c r="I16" i="11"/>
  <c r="U16" i="11"/>
  <c r="AF16" i="11"/>
  <c r="BC18" i="11"/>
  <c r="W18" i="11"/>
  <c r="BD18" i="11"/>
  <c r="AI18" i="11"/>
  <c r="BF18" i="11"/>
  <c r="AT17" i="11"/>
  <c r="AF17" i="11"/>
  <c r="S17" i="11"/>
  <c r="AH17" i="11"/>
  <c r="T16" i="11"/>
  <c r="AT16" i="11"/>
  <c r="V16" i="11"/>
  <c r="AG16" i="11"/>
  <c r="AR16" i="11"/>
  <c r="G16" i="11"/>
  <c r="S16" i="11"/>
  <c r="AH16" i="11"/>
  <c r="AF15" i="11"/>
  <c r="L42" i="2"/>
  <c r="AU15" i="11" s="1"/>
  <c r="AG15" i="11"/>
  <c r="I45" i="2"/>
  <c r="BD15" i="11" s="1"/>
  <c r="W15" i="11"/>
  <c r="AH15" i="11"/>
  <c r="J45" i="2"/>
  <c r="BE15" i="11" s="1"/>
  <c r="AE15" i="11"/>
  <c r="L35" i="2"/>
  <c r="K45" i="2"/>
  <c r="BF15" i="11" s="1"/>
  <c r="H45" i="2"/>
  <c r="AT21" i="11" l="1"/>
  <c r="E30" i="12" s="1"/>
  <c r="AH21" i="11"/>
  <c r="D30" i="12" s="1"/>
  <c r="K16" i="11"/>
  <c r="AG21" i="11"/>
  <c r="D29" i="12" s="1"/>
  <c r="AF21" i="11"/>
  <c r="D28" i="12" s="1"/>
  <c r="BG18" i="11"/>
  <c r="T17" i="11"/>
  <c r="T21" i="11" s="1"/>
  <c r="C28" i="12" s="1"/>
  <c r="G17" i="11"/>
  <c r="G21" i="11" s="1"/>
  <c r="B27" i="12" s="1"/>
  <c r="K17" i="11"/>
  <c r="J17" i="11"/>
  <c r="BF17" i="11"/>
  <c r="I17" i="11"/>
  <c r="I21" i="11" s="1"/>
  <c r="B29" i="12" s="1"/>
  <c r="BE17" i="11"/>
  <c r="H17" i="11"/>
  <c r="BD17" i="11"/>
  <c r="AQ17" i="11"/>
  <c r="AS17" i="11"/>
  <c r="AR17" i="11"/>
  <c r="AE17" i="11"/>
  <c r="AI17" i="11"/>
  <c r="V17" i="11"/>
  <c r="U17" i="11"/>
  <c r="BC16" i="11"/>
  <c r="W16" i="11"/>
  <c r="AE16" i="11"/>
  <c r="AI16" i="11"/>
  <c r="J16" i="11"/>
  <c r="BF16" i="11"/>
  <c r="BE16" i="11"/>
  <c r="AU16" i="11"/>
  <c r="H16" i="11"/>
  <c r="BD16" i="11"/>
  <c r="AI15" i="11"/>
  <c r="BC15" i="11"/>
  <c r="L45" i="2"/>
  <c r="BG15" i="11" s="1"/>
  <c r="K21" i="11" l="1"/>
  <c r="B31" i="12" s="1"/>
  <c r="H21" i="11"/>
  <c r="B28" i="12" s="1"/>
  <c r="BF21" i="11"/>
  <c r="AE21" i="11"/>
  <c r="D27" i="12" s="1"/>
  <c r="J21" i="11"/>
  <c r="B30" i="12" s="1"/>
  <c r="BE21" i="11"/>
  <c r="AI21" i="11"/>
  <c r="D31" i="12" s="1"/>
  <c r="AR21" i="11"/>
  <c r="E28" i="12" s="1"/>
  <c r="AQ21" i="11"/>
  <c r="E27" i="12" s="1"/>
  <c r="U21" i="11"/>
  <c r="C29" i="12" s="1"/>
  <c r="S21" i="11"/>
  <c r="C27" i="12" s="1"/>
  <c r="BD21" i="11"/>
  <c r="AS21" i="11"/>
  <c r="E29" i="12" s="1"/>
  <c r="BC17" i="11"/>
  <c r="BC21" i="11" s="1"/>
  <c r="BG17" i="11"/>
  <c r="V21" i="11"/>
  <c r="C30" i="12" s="1"/>
  <c r="AU17" i="11"/>
  <c r="W17" i="11"/>
  <c r="BG16" i="11"/>
  <c r="F28" i="12" l="1"/>
  <c r="B32" i="12"/>
  <c r="W21" i="11"/>
  <c r="C31" i="12" s="1"/>
  <c r="C32" i="12" s="1"/>
  <c r="F30" i="12"/>
  <c r="G30" i="12" s="1"/>
  <c r="D32" i="12"/>
  <c r="F27" i="12"/>
  <c r="AU21" i="11"/>
  <c r="E31" i="12" s="1"/>
  <c r="E32" i="12" s="1"/>
  <c r="F29" i="12"/>
  <c r="G29" i="12" s="1"/>
  <c r="BG21" i="11"/>
  <c r="BB42" i="11" s="1"/>
  <c r="G27" i="12" l="1"/>
  <c r="G31" i="12"/>
  <c r="F31" i="12"/>
  <c r="G32" i="12" l="1"/>
  <c r="F32" i="12"/>
</calcChain>
</file>

<file path=xl/sharedStrings.xml><?xml version="1.0" encoding="utf-8"?>
<sst xmlns="http://schemas.openxmlformats.org/spreadsheetml/2006/main" count="248" uniqueCount="97">
  <si>
    <r>
      <t xml:space="preserve">FORMATO: </t>
    </r>
    <r>
      <rPr>
        <b/>
        <sz val="10"/>
        <color indexed="8"/>
        <rFont val="Arial"/>
        <family val="2"/>
      </rPr>
      <t>EVALUACIÓN DE LA CAPACITACIÓN,  ASISTENCIA TÉCNICA Y ACOMPAÑAMIENTO DEUT
PROCESO:  GESTION A LA POLITICA DE ESPACIO URBANO Y TERRITORIAL</t>
    </r>
  </si>
  <si>
    <t>Este formulario tiene por objeto conocer su opinión sobre el desarrollo de la capacitación, asistencia técnica, o acompañamiento que usted ha recibido; amablemente le solicitamos diligenciar y entregar sus respuestas al representante del Ministerio Vivienda, Ciudad y Territorio.</t>
  </si>
  <si>
    <r>
      <t xml:space="preserve">ACTIVIDAD REALIZADA:   1. Capacitación                      2. Foro                      3.  Taller                        4. Seminario                                                                                           5. Mesa de trabajo                 6. Otra                             
Especifique </t>
    </r>
    <r>
      <rPr>
        <b/>
        <i/>
        <sz val="9"/>
        <rFont val="Arial Narrow"/>
        <family val="2"/>
      </rPr>
      <t>cuál......................................................................................................................................................................................</t>
    </r>
  </si>
  <si>
    <r>
      <t xml:space="preserve">Dependencia(s)   Dirección de Espacio Urbano y Territorial. DEUT </t>
    </r>
    <r>
      <rPr>
        <sz val="9"/>
        <rFont val="Arial Narrow"/>
        <family val="2"/>
      </rPr>
      <t xml:space="preserve">Subdirección de Asistencia Técnica y Operaciones Urbanas Integrales. SATOUI.       </t>
    </r>
  </si>
  <si>
    <t>EVALUACIÓN  DE LA ACTIVIDAD REALIZADA</t>
  </si>
  <si>
    <r>
      <t>INSTRUCCIONES:</t>
    </r>
    <r>
      <rPr>
        <sz val="9"/>
        <rFont val="Arial"/>
        <family val="2"/>
      </rPr>
      <t xml:space="preserve">  La información contenida en este formato es de carácter confidencial, le solicitamos responder con la mayor objetividad posible
</t>
    </r>
    <r>
      <rPr>
        <b/>
        <sz val="10"/>
        <rFont val="Arial"/>
        <family val="2"/>
      </rPr>
      <t xml:space="preserve">Marque con una X la casilla que usted considere mas apropiada de acuerdo con la siguiente calificación:  </t>
    </r>
  </si>
  <si>
    <t>E:   Excelente                 B:   Bueno                 R:   Regular                 D:   Deficiente</t>
  </si>
  <si>
    <t>ASPECTOS RELACIONADOS CON LOS TEMAS TRATADOS</t>
  </si>
  <si>
    <t>E</t>
  </si>
  <si>
    <t>B</t>
  </si>
  <si>
    <t>R</t>
  </si>
  <si>
    <t>D</t>
  </si>
  <si>
    <t>Ns/Nr</t>
  </si>
  <si>
    <t>1.</t>
  </si>
  <si>
    <t>El Tema corresponde con los objetivos propuestos de la actividad realizada</t>
  </si>
  <si>
    <t>2.</t>
  </si>
  <si>
    <t>Orden y coherencia de los temas de la actividad realizada</t>
  </si>
  <si>
    <t>3.</t>
  </si>
  <si>
    <t>Utilidad y aplicabilidad en su institución, comunidad o ámbito de desarrollo</t>
  </si>
  <si>
    <t>SUBTOTAL</t>
  </si>
  <si>
    <t>ASPECTOS RELACIONADOS CON EL FUNCIONARIO QUE PRESTÓ LA ASISTENCIA</t>
  </si>
  <si>
    <t>Dominio Y Claridad en la exposición de los temas</t>
  </si>
  <si>
    <t>Respuesta clara y comprensible a las preguntas</t>
  </si>
  <si>
    <t xml:space="preserve">Respeto y cordialidad </t>
  </si>
  <si>
    <t>ASPECTOS RELACIONADOS CON LOS TALLERES DE TRABAJO (Cuando aplique)</t>
  </si>
  <si>
    <t>Claridad en los objetivos y alcance de la metodología planteada</t>
  </si>
  <si>
    <t xml:space="preserve">Cumplimiento de los objetivos planteados al inicio </t>
  </si>
  <si>
    <t>Manejo del tiempo</t>
  </si>
  <si>
    <t>ASPECTOS RELACIONADOS CON LA LOGÍSTICA</t>
  </si>
  <si>
    <r>
      <t xml:space="preserve">La logísitca fue brindada por el Ministerio:       </t>
    </r>
    <r>
      <rPr>
        <b/>
        <sz val="10"/>
        <color indexed="63"/>
        <rFont val="Arial Narrow"/>
        <family val="2"/>
      </rPr>
      <t xml:space="preserve">Si </t>
    </r>
    <r>
      <rPr>
        <sz val="10"/>
        <color indexed="63"/>
        <rFont val="Arial Narrow"/>
        <family val="2"/>
      </rPr>
      <t xml:space="preserve">                                   </t>
    </r>
    <r>
      <rPr>
        <b/>
        <sz val="10"/>
        <color indexed="63"/>
        <rFont val="Arial Narrow"/>
        <family val="2"/>
      </rPr>
      <t>No</t>
    </r>
  </si>
  <si>
    <t>Instalaciones utilizadas</t>
  </si>
  <si>
    <t>Ayudas audiovisuales</t>
  </si>
  <si>
    <t>Grado de cumplimiento de la agenda programada (se evacuaron todos los temas)</t>
  </si>
  <si>
    <t>Comentarios y sugerencias:</t>
  </si>
  <si>
    <t>Ecxelente informacion</t>
  </si>
  <si>
    <t>Excelente</t>
  </si>
  <si>
    <t xml:space="preserve">
</t>
  </si>
  <si>
    <t>EVALUACIÓN DE LA CAPACITACIÓN,  ASISTENCIA TÉCNICA Y ACOMPAÑAMIENTO AÑO 2021</t>
  </si>
  <si>
    <t>VICEMINISTERIO DE VIVIENDA</t>
  </si>
  <si>
    <t>DIRECCIÓN DE ESPACIO URBANO Y TERRITORIAL</t>
  </si>
  <si>
    <t xml:space="preserve">SUBDIRECCIÓN DE ASISTENCIA TÉCNICA </t>
  </si>
  <si>
    <t>ASPECTOS RELACIONADOS CON LOS TALLERES DE TRABAJO</t>
  </si>
  <si>
    <t>RESUMEN DE LA EVALUACIÓN</t>
  </si>
  <si>
    <t>Preguntas realizadas</t>
  </si>
  <si>
    <t>Temas Evaluados:</t>
  </si>
  <si>
    <t>Dominio y Claridad en la exposición de los temas</t>
  </si>
  <si>
    <t>RESPECTO A LOS TEMAS TRATADOS</t>
  </si>
  <si>
    <t>Encuestas</t>
  </si>
  <si>
    <t>RESPECTO AL FUNCIONARIO QUE PRESTÓ LA ASISTENCIA</t>
  </si>
  <si>
    <t>RESPECTO A LOS TALLERES DE TRABAJO</t>
  </si>
  <si>
    <t>RESPECTO A LA LOGÍSTICA</t>
  </si>
  <si>
    <t>Buena</t>
  </si>
  <si>
    <t>Regular</t>
  </si>
  <si>
    <t>Deficiente</t>
  </si>
  <si>
    <t>No sabe/No responde</t>
  </si>
  <si>
    <t>Elaboró: OSCAR FALCON - Subdirección de Asistencia Técnica y Operaciones Urbanas Integrales - DEUT</t>
  </si>
  <si>
    <t>FORMATO: MATRIZ DE SEGUIMIENTO A LAS EVALUACIONES DE LAS CAPACITACIONES,  ASISTENCIA TÉCNICA Y/O ACOMPAÑAMIENTO DEUT
PROCESO: GESTION A LA POLITICA DE ESPACIO URBANO Y TERRITORIAL</t>
  </si>
  <si>
    <t>Código: GPD-F-16</t>
  </si>
  <si>
    <t>PERIODO A EVALUAR: DE:   ___________________________  AL:  _________________________________</t>
  </si>
  <si>
    <t>INSTRUCCIONES PARA EL DILIGENCIAMIENTO Y PROCESAMIENTO DE LAS ENCUESTAS Y CRITERIOS DE EVALUACION</t>
  </si>
  <si>
    <t>1. Inserte los resultados en el formato de evaluación consignando el número de veces que se presenta la calificación</t>
  </si>
  <si>
    <t>2. El formato una vez se encuentra tabulado arrojará la información en porcentaje por conjunto de preguntas</t>
  </si>
  <si>
    <t>3. Pasar estos porcentajes al cuadro de la encuesta de seguimiento ajustado</t>
  </si>
  <si>
    <t xml:space="preserve">4. Obtener el indice de satisfacción </t>
  </si>
  <si>
    <t>5. Hacer análisis para identificar oportunidades de mejora</t>
  </si>
  <si>
    <t>FORMULA PARA MEDIR EL GRADO DE SATISFACCIÓN</t>
  </si>
  <si>
    <t>CALIFICACIÓN</t>
  </si>
  <si>
    <t xml:space="preserve"> (Media Simple)</t>
  </si>
  <si>
    <t>GRADO DE SATISFACCIÓN GENERAL *</t>
  </si>
  <si>
    <t>EXCELENTE</t>
  </si>
  <si>
    <t>BUENO</t>
  </si>
  <si>
    <t>REGULAR</t>
  </si>
  <si>
    <t>DEFICIENTE</t>
  </si>
  <si>
    <t>TOTAL</t>
  </si>
  <si>
    <t>* Grado de satisfacción Esperado superior al 65%</t>
  </si>
  <si>
    <t>Porcentaje</t>
  </si>
  <si>
    <t>Factor</t>
  </si>
  <si>
    <t>0-30</t>
  </si>
  <si>
    <t>Grado de satisfacción Crítico</t>
  </si>
  <si>
    <t>31-64</t>
  </si>
  <si>
    <t>Grado de satisfacción Regular</t>
  </si>
  <si>
    <t>65-100</t>
  </si>
  <si>
    <t>Grado de satisfacción Esperado</t>
  </si>
  <si>
    <t>Subidirector:_____________________________________</t>
  </si>
  <si>
    <t>Reviso:_________________________________________</t>
  </si>
  <si>
    <t>Fecha elaboración:________________________________</t>
  </si>
  <si>
    <t>Cliente Externo</t>
  </si>
  <si>
    <t xml:space="preserve">FECHA :      </t>
  </si>
  <si>
    <t xml:space="preserve">LUGAR:      </t>
  </si>
  <si>
    <t xml:space="preserve">CLIENTE EXTERNO (Entidad territorial-agencia-operador-otro):                     </t>
  </si>
  <si>
    <t>Tema:</t>
  </si>
  <si>
    <t xml:space="preserve">NOMBRE DEL RESPONSABLE(S) DE LA ACTIVIDAD: </t>
  </si>
  <si>
    <t xml:space="preserve">Elaboró:_________________________________________ </t>
  </si>
  <si>
    <t>Fecha:28/12/2022</t>
  </si>
  <si>
    <t>Fecha: 28/12/2022</t>
  </si>
  <si>
    <t>Versión: 2.0</t>
  </si>
  <si>
    <r>
      <t>Versión: 2</t>
    </r>
    <r>
      <rPr>
        <sz val="11"/>
        <color indexed="10"/>
        <rFont val="Arial"/>
        <family val="2"/>
      </rPr>
      <t>.</t>
    </r>
    <r>
      <rPr>
        <sz val="11"/>
        <color indexed="8"/>
        <rFont val="Arial"/>
        <family val="2"/>
      </rPr>
      <t>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</si>
</sst>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6" x14ac:knownFonts="1">
    <font>
      <sz val="10"/>
      <name val="Arial"/>
    </font>
    <font>
      <sz val="10"/>
      <name val="Arial"/>
      <family val="2"/>
    </font>
    <font>
      <sz val="10"/>
      <color indexed="63"/>
      <name val="Arial Narrow"/>
      <family val="2"/>
    </font>
    <font>
      <b/>
      <sz val="10"/>
      <color indexed="63"/>
      <name val="Arial Narrow"/>
      <family val="2"/>
    </font>
    <font>
      <b/>
      <sz val="10"/>
      <name val="Arial"/>
      <family val="2"/>
    </font>
    <font>
      <b/>
      <sz val="16"/>
      <color indexed="63"/>
      <name val="Arial Narrow"/>
      <family val="2"/>
    </font>
    <font>
      <b/>
      <sz val="11"/>
      <color indexed="63"/>
      <name val="Arial Narrow"/>
      <family val="2"/>
    </font>
    <font>
      <sz val="9"/>
      <name val="Arial"/>
      <family val="2"/>
    </font>
    <font>
      <b/>
      <sz val="10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i/>
      <sz val="9"/>
      <name val="Arial Narrow"/>
      <family val="2"/>
    </font>
    <font>
      <sz val="10"/>
      <color theme="1"/>
      <name val="Arial Narrow"/>
      <family val="2"/>
    </font>
    <font>
      <b/>
      <sz val="12"/>
      <color theme="1"/>
      <name val="Arial Narrow"/>
      <family val="2"/>
    </font>
    <font>
      <sz val="7"/>
      <color theme="1"/>
      <name val="Arial Narrow"/>
      <family val="2"/>
    </font>
    <font>
      <sz val="7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9"/>
      <color indexed="63"/>
      <name val="Arial Narrow"/>
      <family val="2"/>
    </font>
    <font>
      <sz val="7"/>
      <color theme="1"/>
      <name val="Verdana"/>
      <family val="2"/>
    </font>
    <font>
      <b/>
      <sz val="10"/>
      <color theme="1"/>
      <name val="Verdana"/>
      <family val="2"/>
    </font>
    <font>
      <sz val="9"/>
      <color theme="1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6"/>
      <name val="Verdana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sz val="11"/>
      <color indexed="10"/>
      <name val="Arial"/>
      <family val="2"/>
    </font>
    <font>
      <sz val="11"/>
      <color indexed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55">
    <xf numFmtId="0" fontId="0" fillId="0" borderId="0" xfId="0"/>
    <xf numFmtId="0" fontId="1" fillId="2" borderId="0" xfId="0" applyFont="1" applyFill="1" applyAlignment="1">
      <alignment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" fillId="0" borderId="0" xfId="0" applyFont="1" applyAlignment="1">
      <alignment vertical="center"/>
    </xf>
    <xf numFmtId="9" fontId="1" fillId="0" borderId="0" xfId="1" applyFont="1" applyFill="1" applyBorder="1" applyAlignment="1">
      <alignment vertical="center"/>
    </xf>
    <xf numFmtId="0" fontId="2" fillId="2" borderId="0" xfId="0" applyFont="1" applyFill="1" applyAlignment="1">
      <alignment horizontal="justify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justify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justify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justify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/>
    </xf>
    <xf numFmtId="0" fontId="3" fillId="2" borderId="31" xfId="0" applyFont="1" applyFill="1" applyBorder="1" applyAlignment="1">
      <alignment horizontal="center" vertical="center" wrapText="1"/>
    </xf>
    <xf numFmtId="0" fontId="15" fillId="0" borderId="0" xfId="0" applyFont="1"/>
    <xf numFmtId="0" fontId="16" fillId="0" borderId="0" xfId="0" applyFont="1"/>
    <xf numFmtId="10" fontId="17" fillId="0" borderId="1" xfId="0" applyNumberFormat="1" applyFont="1" applyBorder="1" applyAlignment="1">
      <alignment horizontal="right"/>
    </xf>
    <xf numFmtId="0" fontId="17" fillId="0" borderId="1" xfId="0" applyFont="1" applyBorder="1"/>
    <xf numFmtId="0" fontId="18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0" fontId="0" fillId="0" borderId="0" xfId="0" applyNumberForma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1" xfId="0" applyBorder="1"/>
    <xf numFmtId="10" fontId="0" fillId="0" borderId="1" xfId="0" applyNumberFormat="1" applyBorder="1"/>
    <xf numFmtId="0" fontId="1" fillId="0" borderId="0" xfId="0" applyFont="1"/>
    <xf numFmtId="0" fontId="0" fillId="0" borderId="0" xfId="0" applyAlignment="1">
      <alignment horizontal="center" vertical="center"/>
    </xf>
    <xf numFmtId="0" fontId="1" fillId="2" borderId="40" xfId="0" applyFont="1" applyFill="1" applyBorder="1" applyAlignment="1">
      <alignment vertical="center"/>
    </xf>
    <xf numFmtId="0" fontId="3" fillId="0" borderId="41" xfId="0" applyFont="1" applyBorder="1" applyAlignment="1">
      <alignment horizontal="justify" vertical="center"/>
    </xf>
    <xf numFmtId="0" fontId="3" fillId="0" borderId="0" xfId="0" applyFont="1" applyAlignment="1">
      <alignment horizontal="justify" vertical="center"/>
    </xf>
    <xf numFmtId="9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38" xfId="0" applyFont="1" applyFill="1" applyBorder="1" applyAlignment="1">
      <alignment vertical="center"/>
    </xf>
    <xf numFmtId="0" fontId="1" fillId="2" borderId="37" xfId="0" applyFont="1" applyFill="1" applyBorder="1" applyAlignment="1">
      <alignment vertical="center"/>
    </xf>
    <xf numFmtId="9" fontId="1" fillId="0" borderId="40" xfId="0" applyNumberFormat="1" applyFont="1" applyBorder="1" applyAlignment="1">
      <alignment vertical="center"/>
    </xf>
    <xf numFmtId="9" fontId="1" fillId="2" borderId="40" xfId="0" applyNumberFormat="1" applyFont="1" applyFill="1" applyBorder="1" applyAlignment="1">
      <alignment vertical="center"/>
    </xf>
    <xf numFmtId="0" fontId="1" fillId="2" borderId="39" xfId="0" applyFont="1" applyFill="1" applyBorder="1" applyAlignment="1">
      <alignment vertical="center"/>
    </xf>
    <xf numFmtId="0" fontId="3" fillId="2" borderId="46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wrapText="1"/>
    </xf>
    <xf numFmtId="0" fontId="23" fillId="4" borderId="27" xfId="0" applyFont="1" applyFill="1" applyBorder="1" applyAlignment="1">
      <alignment vertical="center"/>
    </xf>
    <xf numFmtId="0" fontId="23" fillId="4" borderId="26" xfId="0" applyFont="1" applyFill="1" applyBorder="1" applyAlignment="1">
      <alignment vertical="center"/>
    </xf>
    <xf numFmtId="0" fontId="23" fillId="4" borderId="52" xfId="0" applyFont="1" applyFill="1" applyBorder="1" applyAlignment="1">
      <alignment vertical="center"/>
    </xf>
    <xf numFmtId="0" fontId="23" fillId="4" borderId="41" xfId="0" applyFont="1" applyFill="1" applyBorder="1" applyAlignment="1">
      <alignment horizontal="left" vertical="center"/>
    </xf>
    <xf numFmtId="0" fontId="23" fillId="4" borderId="0" xfId="0" applyFont="1" applyFill="1" applyAlignment="1">
      <alignment horizontal="left" vertical="center"/>
    </xf>
    <xf numFmtId="0" fontId="23" fillId="4" borderId="40" xfId="0" applyFont="1" applyFill="1" applyBorder="1" applyAlignment="1">
      <alignment horizontal="left" vertical="center"/>
    </xf>
    <xf numFmtId="0" fontId="23" fillId="2" borderId="0" xfId="0" applyFont="1" applyFill="1" applyAlignment="1">
      <alignment vertical="center"/>
    </xf>
    <xf numFmtId="0" fontId="24" fillId="3" borderId="10" xfId="0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center" vertical="center" wrapText="1"/>
    </xf>
    <xf numFmtId="0" fontId="24" fillId="3" borderId="8" xfId="0" applyFont="1" applyFill="1" applyBorder="1" applyAlignment="1">
      <alignment horizontal="center" vertical="center" wrapText="1"/>
    </xf>
    <xf numFmtId="0" fontId="22" fillId="2" borderId="17" xfId="0" applyFont="1" applyFill="1" applyBorder="1" applyAlignment="1">
      <alignment horizontal="center" vertical="center"/>
    </xf>
    <xf numFmtId="9" fontId="23" fillId="2" borderId="1" xfId="0" applyNumberFormat="1" applyFont="1" applyFill="1" applyBorder="1" applyAlignment="1">
      <alignment vertical="center"/>
    </xf>
    <xf numFmtId="9" fontId="23" fillId="2" borderId="16" xfId="0" applyNumberFormat="1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 vertical="center"/>
    </xf>
    <xf numFmtId="9" fontId="23" fillId="2" borderId="6" xfId="0" applyNumberFormat="1" applyFont="1" applyFill="1" applyBorder="1" applyAlignment="1">
      <alignment vertical="center"/>
    </xf>
    <xf numFmtId="0" fontId="23" fillId="6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9" fontId="23" fillId="2" borderId="12" xfId="0" applyNumberFormat="1" applyFont="1" applyFill="1" applyBorder="1" applyAlignment="1">
      <alignment vertical="center"/>
    </xf>
    <xf numFmtId="9" fontId="23" fillId="2" borderId="11" xfId="0" applyNumberFormat="1" applyFont="1" applyFill="1" applyBorder="1" applyAlignment="1">
      <alignment horizontal="center" vertical="center"/>
    </xf>
    <xf numFmtId="0" fontId="26" fillId="2" borderId="28" xfId="0" applyFont="1" applyFill="1" applyBorder="1" applyAlignment="1">
      <alignment horizontal="center" vertical="center"/>
    </xf>
    <xf numFmtId="9" fontId="23" fillId="2" borderId="6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" fillId="0" borderId="23" xfId="0" applyFont="1" applyBorder="1" applyAlignment="1">
      <alignment horizontal="justify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2" fillId="0" borderId="41" xfId="0" applyFont="1" applyBorder="1" applyAlignment="1">
      <alignment horizontal="justify" vertical="center" wrapText="1"/>
    </xf>
    <xf numFmtId="0" fontId="2" fillId="0" borderId="0" xfId="0" applyFont="1" applyAlignment="1">
      <alignment horizontal="left" vertical="center" wrapText="1"/>
    </xf>
    <xf numFmtId="164" fontId="7" fillId="0" borderId="7" xfId="1" applyNumberFormat="1" applyFont="1" applyFill="1" applyBorder="1" applyAlignment="1">
      <alignment vertical="center"/>
    </xf>
    <xf numFmtId="164" fontId="7" fillId="0" borderId="11" xfId="0" applyNumberFormat="1" applyFont="1" applyBorder="1" applyAlignment="1">
      <alignment vertical="center"/>
    </xf>
    <xf numFmtId="0" fontId="3" fillId="0" borderId="24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justify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justify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justify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64" fontId="7" fillId="0" borderId="28" xfId="1" applyNumberFormat="1" applyFont="1" applyFill="1" applyBorder="1" applyAlignment="1">
      <alignment vertical="center"/>
    </xf>
    <xf numFmtId="164" fontId="7" fillId="0" borderId="12" xfId="1" applyNumberFormat="1" applyFont="1" applyFill="1" applyBorder="1" applyAlignment="1">
      <alignment vertical="center"/>
    </xf>
    <xf numFmtId="0" fontId="3" fillId="0" borderId="35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justify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164" fontId="7" fillId="0" borderId="6" xfId="1" applyNumberFormat="1" applyFont="1" applyFill="1" applyBorder="1" applyAlignment="1">
      <alignment vertical="center"/>
    </xf>
    <xf numFmtId="164" fontId="7" fillId="0" borderId="5" xfId="0" applyNumberFormat="1" applyFont="1" applyBorder="1" applyAlignment="1">
      <alignment vertical="center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textRotation="45"/>
    </xf>
    <xf numFmtId="164" fontId="4" fillId="0" borderId="7" xfId="0" applyNumberFormat="1" applyFont="1" applyBorder="1" applyAlignment="1">
      <alignment horizontal="right" vertical="center"/>
    </xf>
    <xf numFmtId="164" fontId="4" fillId="0" borderId="6" xfId="0" applyNumberFormat="1" applyFont="1" applyBorder="1" applyAlignment="1">
      <alignment horizontal="right" vertical="center"/>
    </xf>
    <xf numFmtId="164" fontId="4" fillId="0" borderId="5" xfId="0" applyNumberFormat="1" applyFont="1" applyBorder="1" applyAlignment="1">
      <alignment vertical="center"/>
    </xf>
    <xf numFmtId="0" fontId="33" fillId="0" borderId="8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8" fillId="0" borderId="33" xfId="0" applyFont="1" applyBorder="1" applyAlignment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8" fillId="0" borderId="36" xfId="0" applyFont="1" applyBorder="1" applyAlignment="1">
      <alignment horizontal="left" vertical="center"/>
    </xf>
    <xf numFmtId="0" fontId="8" fillId="0" borderId="41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40" xfId="0" applyFont="1" applyBorder="1" applyAlignment="1">
      <alignment horizontal="left" vertical="center"/>
    </xf>
    <xf numFmtId="0" fontId="10" fillId="2" borderId="27" xfId="0" applyFont="1" applyFill="1" applyBorder="1" applyAlignment="1">
      <alignment horizontal="left" vertical="top" wrapText="1"/>
    </xf>
    <xf numFmtId="0" fontId="10" fillId="2" borderId="26" xfId="0" applyFont="1" applyFill="1" applyBorder="1" applyAlignment="1">
      <alignment horizontal="left" vertical="top" wrapText="1"/>
    </xf>
    <xf numFmtId="0" fontId="10" fillId="2" borderId="52" xfId="0" applyFont="1" applyFill="1" applyBorder="1" applyAlignment="1">
      <alignment horizontal="left" vertical="top" wrapText="1"/>
    </xf>
    <xf numFmtId="0" fontId="10" fillId="2" borderId="41" xfId="0" applyFont="1" applyFill="1" applyBorder="1" applyAlignment="1">
      <alignment horizontal="left" vertical="top" wrapText="1"/>
    </xf>
    <xf numFmtId="0" fontId="10" fillId="2" borderId="0" xfId="0" applyFont="1" applyFill="1" applyAlignment="1">
      <alignment horizontal="left" vertical="top" wrapText="1"/>
    </xf>
    <xf numFmtId="0" fontId="10" fillId="2" borderId="40" xfId="0" applyFont="1" applyFill="1" applyBorder="1" applyAlignment="1">
      <alignment horizontal="left" vertical="top" wrapText="1"/>
    </xf>
    <xf numFmtId="0" fontId="8" fillId="2" borderId="39" xfId="0" applyFont="1" applyFill="1" applyBorder="1" applyAlignment="1">
      <alignment horizontal="left" vertical="center" wrapText="1"/>
    </xf>
    <xf numFmtId="0" fontId="8" fillId="2" borderId="38" xfId="0" applyFont="1" applyFill="1" applyBorder="1" applyAlignment="1">
      <alignment horizontal="left" vertical="center" wrapText="1"/>
    </xf>
    <xf numFmtId="0" fontId="8" fillId="2" borderId="37" xfId="0" applyFont="1" applyFill="1" applyBorder="1" applyAlignment="1">
      <alignment horizontal="left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31" fillId="2" borderId="43" xfId="0" applyFont="1" applyFill="1" applyBorder="1" applyAlignment="1">
      <alignment horizontal="center" vertical="center" wrapText="1"/>
    </xf>
    <xf numFmtId="0" fontId="31" fillId="2" borderId="42" xfId="0" applyFont="1" applyFill="1" applyBorder="1" applyAlignment="1">
      <alignment horizontal="center" vertical="center" wrapText="1"/>
    </xf>
    <xf numFmtId="0" fontId="31" fillId="2" borderId="39" xfId="0" applyFont="1" applyFill="1" applyBorder="1" applyAlignment="1">
      <alignment horizontal="center" vertical="center" wrapText="1"/>
    </xf>
    <xf numFmtId="0" fontId="31" fillId="2" borderId="38" xfId="0" applyFont="1" applyFill="1" applyBorder="1" applyAlignment="1">
      <alignment horizontal="center" vertical="center" wrapText="1"/>
    </xf>
    <xf numFmtId="0" fontId="31" fillId="2" borderId="37" xfId="0" applyFont="1" applyFill="1" applyBorder="1" applyAlignment="1">
      <alignment horizontal="center" vertical="center" wrapText="1"/>
    </xf>
    <xf numFmtId="0" fontId="8" fillId="0" borderId="54" xfId="0" applyFont="1" applyBorder="1" applyAlignment="1">
      <alignment horizontal="left" vertical="center"/>
    </xf>
    <xf numFmtId="0" fontId="8" fillId="0" borderId="21" xfId="0" applyFont="1" applyBorder="1" applyAlignment="1">
      <alignment horizontal="left" vertical="center"/>
    </xf>
    <xf numFmtId="0" fontId="8" fillId="0" borderId="55" xfId="0" applyFont="1" applyBorder="1" applyAlignment="1">
      <alignment horizontal="left" vertical="center"/>
    </xf>
    <xf numFmtId="0" fontId="19" fillId="0" borderId="10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17" xfId="0" applyFont="1" applyBorder="1" applyAlignment="1">
      <alignment horizontal="center" wrapText="1"/>
    </xf>
    <xf numFmtId="0" fontId="19" fillId="0" borderId="1" xfId="0" applyFont="1" applyBorder="1" applyAlignment="1">
      <alignment horizontal="center" wrapText="1"/>
    </xf>
    <xf numFmtId="0" fontId="19" fillId="0" borderId="28" xfId="0" applyFont="1" applyBorder="1" applyAlignment="1">
      <alignment horizontal="center" wrapText="1"/>
    </xf>
    <xf numFmtId="0" fontId="19" fillId="0" borderId="12" xfId="0" applyFont="1" applyBorder="1" applyAlignment="1">
      <alignment horizontal="center" wrapText="1"/>
    </xf>
    <xf numFmtId="0" fontId="28" fillId="0" borderId="49" xfId="0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0" fontId="28" fillId="0" borderId="25" xfId="0" applyFont="1" applyBorder="1" applyAlignment="1">
      <alignment horizontal="center" vertical="center" wrapText="1"/>
    </xf>
    <xf numFmtId="0" fontId="28" fillId="0" borderId="48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left" vertical="center"/>
    </xf>
    <xf numFmtId="0" fontId="7" fillId="0" borderId="29" xfId="0" applyFont="1" applyBorder="1" applyAlignment="1">
      <alignment horizontal="left" vertical="center"/>
    </xf>
    <xf numFmtId="0" fontId="7" fillId="0" borderId="45" xfId="0" applyFont="1" applyBorder="1" applyAlignment="1">
      <alignment horizontal="left" vertical="center"/>
    </xf>
    <xf numFmtId="0" fontId="30" fillId="0" borderId="4" xfId="0" applyFont="1" applyBorder="1" applyAlignment="1">
      <alignment horizontal="left" vertical="center"/>
    </xf>
    <xf numFmtId="0" fontId="30" fillId="0" borderId="3" xfId="0" applyFont="1" applyBorder="1" applyAlignment="1">
      <alignment horizontal="left" vertical="center"/>
    </xf>
    <xf numFmtId="0" fontId="30" fillId="0" borderId="50" xfId="0" applyFont="1" applyBorder="1" applyAlignment="1">
      <alignment horizontal="left" vertical="center"/>
    </xf>
    <xf numFmtId="0" fontId="2" fillId="2" borderId="53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7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19" xfId="0" applyFont="1" applyBorder="1" applyAlignment="1">
      <alignment horizontal="left" vertical="center" wrapText="1"/>
    </xf>
    <xf numFmtId="0" fontId="2" fillId="0" borderId="22" xfId="0" applyFont="1" applyBorder="1" applyAlignment="1">
      <alignment horizontal="left" vertical="center" wrapText="1"/>
    </xf>
    <xf numFmtId="0" fontId="6" fillId="0" borderId="53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2" fillId="0" borderId="53" xfId="0" applyFont="1" applyBorder="1" applyAlignment="1">
      <alignment horizontal="left" vertical="center" wrapText="1"/>
    </xf>
    <xf numFmtId="0" fontId="2" fillId="0" borderId="50" xfId="0" applyFont="1" applyBorder="1" applyAlignment="1">
      <alignment horizontal="left" vertical="center" wrapText="1"/>
    </xf>
    <xf numFmtId="0" fontId="2" fillId="2" borderId="15" xfId="0" applyFont="1" applyFill="1" applyBorder="1" applyAlignment="1">
      <alignment horizontal="left" vertical="center" wrapText="1"/>
    </xf>
    <xf numFmtId="0" fontId="2" fillId="2" borderId="14" xfId="0" applyFont="1" applyFill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left" vertical="center" wrapText="1"/>
    </xf>
    <xf numFmtId="0" fontId="2" fillId="2" borderId="29" xfId="0" applyFont="1" applyFill="1" applyBorder="1" applyAlignment="1">
      <alignment horizontal="left" vertical="center" wrapText="1"/>
    </xf>
    <xf numFmtId="0" fontId="8" fillId="2" borderId="33" xfId="0" applyFont="1" applyFill="1" applyBorder="1" applyAlignment="1">
      <alignment horizontal="left" vertical="top" wrapText="1"/>
    </xf>
    <xf numFmtId="0" fontId="8" fillId="2" borderId="32" xfId="0" applyFont="1" applyFill="1" applyBorder="1" applyAlignment="1">
      <alignment horizontal="left" vertical="top" wrapText="1"/>
    </xf>
    <xf numFmtId="0" fontId="8" fillId="2" borderId="36" xfId="0" applyFont="1" applyFill="1" applyBorder="1" applyAlignment="1">
      <alignment horizontal="left" vertical="top" wrapText="1"/>
    </xf>
    <xf numFmtId="0" fontId="8" fillId="2" borderId="41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8" fillId="2" borderId="40" xfId="0" applyFont="1" applyFill="1" applyBorder="1" applyAlignment="1">
      <alignment horizontal="left" vertical="top" wrapText="1"/>
    </xf>
    <xf numFmtId="0" fontId="32" fillId="4" borderId="33" xfId="0" applyFont="1" applyFill="1" applyBorder="1" applyAlignment="1">
      <alignment horizontal="center" vertical="center"/>
    </xf>
    <xf numFmtId="0" fontId="32" fillId="4" borderId="32" xfId="0" applyFont="1" applyFill="1" applyBorder="1" applyAlignment="1">
      <alignment horizontal="center" vertical="center"/>
    </xf>
    <xf numFmtId="0" fontId="32" fillId="4" borderId="36" xfId="0" applyFont="1" applyFill="1" applyBorder="1" applyAlignment="1">
      <alignment horizontal="center" vertical="center"/>
    </xf>
    <xf numFmtId="0" fontId="31" fillId="2" borderId="33" xfId="0" applyFont="1" applyFill="1" applyBorder="1" applyAlignment="1">
      <alignment horizontal="justify" vertical="center" wrapText="1"/>
    </xf>
    <xf numFmtId="0" fontId="31" fillId="2" borderId="32" xfId="0" applyFont="1" applyFill="1" applyBorder="1" applyAlignment="1">
      <alignment horizontal="justify" vertical="center" wrapText="1"/>
    </xf>
    <xf numFmtId="0" fontId="31" fillId="2" borderId="36" xfId="0" applyFont="1" applyFill="1" applyBorder="1" applyAlignment="1">
      <alignment horizontal="justify" vertical="center" wrapText="1"/>
    </xf>
    <xf numFmtId="0" fontId="4" fillId="2" borderId="33" xfId="0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2" borderId="0" xfId="0" applyFont="1" applyFill="1" applyAlignment="1">
      <alignment horizontal="left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left" vertical="center" wrapText="1"/>
    </xf>
    <xf numFmtId="0" fontId="25" fillId="7" borderId="12" xfId="0" applyFont="1" applyFill="1" applyBorder="1" applyAlignment="1">
      <alignment horizontal="center" vertical="center"/>
    </xf>
    <xf numFmtId="0" fontId="25" fillId="7" borderId="19" xfId="0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horizontal="left" vertical="center" wrapText="1"/>
    </xf>
    <xf numFmtId="0" fontId="22" fillId="2" borderId="0" xfId="0" applyFont="1" applyFill="1" applyAlignment="1">
      <alignment horizontal="center" vertical="center" wrapText="1"/>
    </xf>
    <xf numFmtId="0" fontId="19" fillId="0" borderId="7" xfId="0" applyFont="1" applyBorder="1" applyAlignment="1">
      <alignment horizontal="center" wrapText="1"/>
    </xf>
    <xf numFmtId="0" fontId="19" fillId="0" borderId="6" xfId="0" applyFont="1" applyBorder="1" applyAlignment="1">
      <alignment horizontal="center" wrapText="1"/>
    </xf>
    <xf numFmtId="0" fontId="33" fillId="0" borderId="9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23" fillId="5" borderId="41" xfId="0" applyFont="1" applyFill="1" applyBorder="1" applyAlignment="1">
      <alignment horizontal="left" vertical="center"/>
    </xf>
    <xf numFmtId="0" fontId="23" fillId="5" borderId="0" xfId="0" applyFont="1" applyFill="1" applyAlignment="1">
      <alignment horizontal="left" vertical="center"/>
    </xf>
    <xf numFmtId="0" fontId="23" fillId="5" borderId="40" xfId="0" applyFont="1" applyFill="1" applyBorder="1" applyAlignment="1">
      <alignment horizontal="left" vertical="center"/>
    </xf>
    <xf numFmtId="0" fontId="23" fillId="5" borderId="39" xfId="0" applyFont="1" applyFill="1" applyBorder="1" applyAlignment="1">
      <alignment horizontal="left" vertical="center"/>
    </xf>
    <xf numFmtId="0" fontId="23" fillId="5" borderId="38" xfId="0" applyFont="1" applyFill="1" applyBorder="1" applyAlignment="1">
      <alignment horizontal="left" vertical="center"/>
    </xf>
    <xf numFmtId="0" fontId="23" fillId="5" borderId="37" xfId="0" applyFont="1" applyFill="1" applyBorder="1" applyAlignment="1">
      <alignment horizontal="left" vertical="center"/>
    </xf>
    <xf numFmtId="9" fontId="23" fillId="7" borderId="16" xfId="0" applyNumberFormat="1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2" fillId="3" borderId="33" xfId="0" applyFont="1" applyFill="1" applyBorder="1" applyAlignment="1">
      <alignment horizontal="center" vertical="center" wrapText="1"/>
    </xf>
    <xf numFmtId="0" fontId="22" fillId="3" borderId="32" xfId="0" applyFont="1" applyFill="1" applyBorder="1" applyAlignment="1">
      <alignment horizontal="center" vertical="center" wrapText="1"/>
    </xf>
    <xf numFmtId="0" fontId="22" fillId="3" borderId="3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 - Evaluacion'!$H$44:$L$44</c:f>
              <c:strCache>
                <c:ptCount val="5"/>
                <c:pt idx="0">
                  <c:v>E</c:v>
                </c:pt>
                <c:pt idx="1">
                  <c:v>B</c:v>
                </c:pt>
                <c:pt idx="2">
                  <c:v>R</c:v>
                </c:pt>
                <c:pt idx="3">
                  <c:v>D</c:v>
                </c:pt>
                <c:pt idx="4">
                  <c:v>Ns/Nr</c:v>
                </c:pt>
              </c:strCache>
            </c:strRef>
          </c:cat>
          <c:val>
            <c:numRef>
              <c:f>'PARTE I - Evaluacion'!$H$45:$L$45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8-49A9-B51F-299BE59C6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939392"/>
        <c:axId val="92940928"/>
      </c:barChart>
      <c:catAx>
        <c:axId val="92939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2940928"/>
        <c:crosses val="autoZero"/>
        <c:auto val="1"/>
        <c:lblAlgn val="ctr"/>
        <c:lblOffset val="100"/>
        <c:noMultiLvlLbl val="0"/>
      </c:catAx>
      <c:valAx>
        <c:axId val="92940928"/>
        <c:scaling>
          <c:orientation val="minMax"/>
          <c:max val="0.9"/>
          <c:min val="0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92939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II Resumen de Evaluacion'!$G$20:$K$20</c:f>
              <c:strCache>
                <c:ptCount val="5"/>
                <c:pt idx="0">
                  <c:v>Excelente</c:v>
                </c:pt>
                <c:pt idx="1">
                  <c:v>Buena</c:v>
                </c:pt>
                <c:pt idx="2">
                  <c:v>Regular</c:v>
                </c:pt>
                <c:pt idx="3">
                  <c:v>Deficiente</c:v>
                </c:pt>
                <c:pt idx="4">
                  <c:v>No sabe/No responde</c:v>
                </c:pt>
              </c:strCache>
            </c:strRef>
          </c:cat>
          <c:val>
            <c:numRef>
              <c:f>'PARTE II Resumen de Evaluacion'!$G$21:$K$21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9-46E3-AB51-E5E7F76F8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50208"/>
        <c:axId val="165951744"/>
      </c:barChart>
      <c:catAx>
        <c:axId val="165950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5951744"/>
        <c:crosses val="autoZero"/>
        <c:auto val="1"/>
        <c:lblAlgn val="ctr"/>
        <c:lblOffset val="100"/>
        <c:noMultiLvlLbl val="0"/>
      </c:catAx>
      <c:valAx>
        <c:axId val="16595174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65950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II Resumen de Evaluacion'!$S$20:$W$20</c:f>
              <c:strCache>
                <c:ptCount val="5"/>
                <c:pt idx="0">
                  <c:v>Excelente</c:v>
                </c:pt>
                <c:pt idx="1">
                  <c:v>Buena</c:v>
                </c:pt>
                <c:pt idx="2">
                  <c:v>Regular</c:v>
                </c:pt>
                <c:pt idx="3">
                  <c:v>Deficiente</c:v>
                </c:pt>
                <c:pt idx="4">
                  <c:v>No sabe/No responde</c:v>
                </c:pt>
              </c:strCache>
            </c:strRef>
          </c:cat>
          <c:val>
            <c:numRef>
              <c:f>'PARTE II Resumen de Evaluacion'!$S$21:$W$21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66-401A-849C-380836AD2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6607488"/>
        <c:axId val="166609280"/>
      </c:barChart>
      <c:catAx>
        <c:axId val="166607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6609280"/>
        <c:crosses val="autoZero"/>
        <c:auto val="1"/>
        <c:lblAlgn val="ctr"/>
        <c:lblOffset val="100"/>
        <c:noMultiLvlLbl val="0"/>
      </c:catAx>
      <c:valAx>
        <c:axId val="16660928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66607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II Resumen de Evaluacion'!$AE$20:$AI$20</c:f>
              <c:strCache>
                <c:ptCount val="5"/>
                <c:pt idx="0">
                  <c:v>Excelente</c:v>
                </c:pt>
                <c:pt idx="1">
                  <c:v>Buena</c:v>
                </c:pt>
                <c:pt idx="2">
                  <c:v>Regular</c:v>
                </c:pt>
                <c:pt idx="3">
                  <c:v>Deficiente</c:v>
                </c:pt>
                <c:pt idx="4">
                  <c:v>No sabe/No responde</c:v>
                </c:pt>
              </c:strCache>
            </c:strRef>
          </c:cat>
          <c:val>
            <c:numRef>
              <c:f>'PARTE II Resumen de Evaluacion'!$AE$21:$AI$21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1-4738-9F67-7B87FDA00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8284928"/>
        <c:axId val="188286464"/>
      </c:barChart>
      <c:catAx>
        <c:axId val="188284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8286464"/>
        <c:crosses val="autoZero"/>
        <c:auto val="1"/>
        <c:lblAlgn val="ctr"/>
        <c:lblOffset val="100"/>
        <c:noMultiLvlLbl val="0"/>
      </c:catAx>
      <c:valAx>
        <c:axId val="18828646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88284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II Resumen de Evaluacion'!$AQ$20:$AU$20</c:f>
              <c:strCache>
                <c:ptCount val="5"/>
                <c:pt idx="0">
                  <c:v>Excelente</c:v>
                </c:pt>
                <c:pt idx="1">
                  <c:v>Buena</c:v>
                </c:pt>
                <c:pt idx="2">
                  <c:v>Regular</c:v>
                </c:pt>
                <c:pt idx="3">
                  <c:v>Deficiente</c:v>
                </c:pt>
                <c:pt idx="4">
                  <c:v>No sabe/No responde</c:v>
                </c:pt>
              </c:strCache>
            </c:strRef>
          </c:cat>
          <c:val>
            <c:numRef>
              <c:f>'PARTE II Resumen de Evaluacion'!$AQ$21:$AU$21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C-41A6-9C88-550609297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8306560"/>
        <c:axId val="188308096"/>
      </c:barChart>
      <c:catAx>
        <c:axId val="188306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8308096"/>
        <c:crosses val="autoZero"/>
        <c:auto val="1"/>
        <c:lblAlgn val="ctr"/>
        <c:lblOffset val="100"/>
        <c:noMultiLvlLbl val="0"/>
      </c:catAx>
      <c:valAx>
        <c:axId val="18830809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88306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'PARTE II Resumen de Evaluacion'!$BC$20:$BG$20</c:f>
              <c:strCache>
                <c:ptCount val="5"/>
                <c:pt idx="0">
                  <c:v>Excelente</c:v>
                </c:pt>
                <c:pt idx="1">
                  <c:v>Buena</c:v>
                </c:pt>
                <c:pt idx="2">
                  <c:v>Regular</c:v>
                </c:pt>
                <c:pt idx="3">
                  <c:v>Deficiente</c:v>
                </c:pt>
                <c:pt idx="4">
                  <c:v>No sabe/No responde</c:v>
                </c:pt>
              </c:strCache>
            </c:strRef>
          </c:cat>
          <c:val>
            <c:numRef>
              <c:f>'PARTE II Resumen de Evaluacion'!$BC$21:$BG$21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0-4FA7-AD5D-8A71CB7CB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344576"/>
        <c:axId val="188174336"/>
      </c:barChart>
      <c:catAx>
        <c:axId val="188344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8174336"/>
        <c:crosses val="autoZero"/>
        <c:auto val="1"/>
        <c:lblAlgn val="ctr"/>
        <c:lblOffset val="100"/>
        <c:noMultiLvlLbl val="0"/>
      </c:catAx>
      <c:valAx>
        <c:axId val="18817433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883445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565324</xdr:colOff>
      <xdr:row>36</xdr:row>
      <xdr:rowOff>41345</xdr:rowOff>
    </xdr:from>
    <xdr:to>
      <xdr:col>5</xdr:col>
      <xdr:colOff>736774</xdr:colOff>
      <xdr:row>36</xdr:row>
      <xdr:rowOff>136595</xdr:rowOff>
    </xdr:to>
    <xdr:sp macro="" textlink="">
      <xdr:nvSpPr>
        <xdr:cNvPr id="121" name="Rectangle 11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>
          <a:spLocks noChangeArrowheads="1"/>
        </xdr:cNvSpPr>
      </xdr:nvSpPr>
      <xdr:spPr bwMode="auto">
        <a:xfrm>
          <a:off x="2360420" y="6935980"/>
          <a:ext cx="171450" cy="95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2352358</xdr:colOff>
      <xdr:row>36</xdr:row>
      <xdr:rowOff>21771</xdr:rowOff>
    </xdr:from>
    <xdr:to>
      <xdr:col>5</xdr:col>
      <xdr:colOff>2523808</xdr:colOff>
      <xdr:row>36</xdr:row>
      <xdr:rowOff>126546</xdr:rowOff>
    </xdr:to>
    <xdr:sp macro="" textlink="">
      <xdr:nvSpPr>
        <xdr:cNvPr id="125" name="Rectangle 12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>
          <a:spLocks noChangeArrowheads="1"/>
        </xdr:cNvSpPr>
      </xdr:nvSpPr>
      <xdr:spPr bwMode="auto">
        <a:xfrm>
          <a:off x="4162108" y="7670346"/>
          <a:ext cx="171450" cy="104775"/>
        </a:xfrm>
        <a:prstGeom prst="rect">
          <a:avLst/>
        </a:prstGeom>
        <a:solidFill>
          <a:schemeClr val="tx1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es-ES"/>
        </a:p>
      </xdr:txBody>
    </xdr:sp>
    <xdr:clientData/>
  </xdr:twoCellAnchor>
  <xdr:twoCellAnchor>
    <xdr:from>
      <xdr:col>6</xdr:col>
      <xdr:colOff>171450</xdr:colOff>
      <xdr:row>45</xdr:row>
      <xdr:rowOff>133349</xdr:rowOff>
    </xdr:from>
    <xdr:to>
      <xdr:col>11</xdr:col>
      <xdr:colOff>333374</xdr:colOff>
      <xdr:row>55</xdr:row>
      <xdr:rowOff>28575</xdr:rowOff>
    </xdr:to>
    <xdr:graphicFrame macro="">
      <xdr:nvGraphicFramePr>
        <xdr:cNvPr id="133" name="132 Gráfico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38100</xdr:rowOff>
        </xdr:from>
        <xdr:to>
          <xdr:col>1</xdr:col>
          <xdr:colOff>0</xdr:colOff>
          <xdr:row>2</xdr:row>
          <xdr:rowOff>0</xdr:rowOff>
        </xdr:to>
        <xdr:sp macro="" textlink="">
          <xdr:nvSpPr>
            <xdr:cNvPr id="2165" name="Object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0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1743075</xdr:colOff>
      <xdr:row>36</xdr:row>
      <xdr:rowOff>38100</xdr:rowOff>
    </xdr:from>
    <xdr:to>
      <xdr:col>5</xdr:col>
      <xdr:colOff>1914525</xdr:colOff>
      <xdr:row>36</xdr:row>
      <xdr:rowOff>133350</xdr:rowOff>
    </xdr:to>
    <xdr:sp macro="" textlink="">
      <xdr:nvSpPr>
        <xdr:cNvPr id="15" name="Rectangle 1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rrowheads="1"/>
        </xdr:cNvSpPr>
      </xdr:nvSpPr>
      <xdr:spPr bwMode="auto">
        <a:xfrm>
          <a:off x="3552825" y="7686675"/>
          <a:ext cx="171450" cy="95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1</xdr:colOff>
      <xdr:row>0</xdr:row>
      <xdr:rowOff>388620</xdr:rowOff>
    </xdr:from>
    <xdr:to>
      <xdr:col>3</xdr:col>
      <xdr:colOff>326859</xdr:colOff>
      <xdr:row>1</xdr:row>
      <xdr:rowOff>327660</xdr:rowOff>
    </xdr:to>
    <xdr:pic>
      <xdr:nvPicPr>
        <xdr:cNvPr id="16" name="imageSelected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892" b="-2703"/>
        <a:stretch/>
      </xdr:blipFill>
      <xdr:spPr bwMode="auto">
        <a:xfrm>
          <a:off x="1" y="388620"/>
          <a:ext cx="1446998" cy="335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1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2" name="Object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1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3" name="Object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1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4" name="Object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1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5" name="Object 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1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6" name="Object 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1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7" name="Object 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1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8" name="Object 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1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69" name="Object 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1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0" name="Object 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1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1" name="Object 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1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2" name="Object 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1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3" name="Object 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01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4" name="Object 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01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5" name="Object 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01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38100</xdr:rowOff>
        </xdr:from>
        <xdr:to>
          <xdr:col>2</xdr:col>
          <xdr:colOff>0</xdr:colOff>
          <xdr:row>2</xdr:row>
          <xdr:rowOff>0</xdr:rowOff>
        </xdr:to>
        <xdr:sp macro="" textlink="">
          <xdr:nvSpPr>
            <xdr:cNvPr id="15377" name="Object 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01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21</xdr:row>
      <xdr:rowOff>123824</xdr:rowOff>
    </xdr:from>
    <xdr:to>
      <xdr:col>10</xdr:col>
      <xdr:colOff>542925</xdr:colOff>
      <xdr:row>39</xdr:row>
      <xdr:rowOff>57149</xdr:rowOff>
    </xdr:to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78" name="Object 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01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79" name="Object 19" hidden="1">
              <a:extLst>
                <a:ext uri="{63B3BB69-23CF-44E3-9099-C40C66FF867C}">
                  <a14:compatExt spid="_x0000_s15379"/>
                </a:ext>
                <a:ext uri="{FF2B5EF4-FFF2-40B4-BE49-F238E27FC236}">
                  <a16:creationId xmlns:a16="http://schemas.microsoft.com/office/drawing/2014/main" id="{00000000-0008-0000-0100-00001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0" name="Object 20" hidden="1">
              <a:extLst>
                <a:ext uri="{63B3BB69-23CF-44E3-9099-C40C66FF867C}">
                  <a14:compatExt spid="_x0000_s15380"/>
                </a:ext>
                <a:ext uri="{FF2B5EF4-FFF2-40B4-BE49-F238E27FC236}">
                  <a16:creationId xmlns:a16="http://schemas.microsoft.com/office/drawing/2014/main" id="{00000000-0008-0000-0100-00001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1" name="Object 21" hidden="1">
              <a:extLst>
                <a:ext uri="{63B3BB69-23CF-44E3-9099-C40C66FF867C}">
                  <a14:compatExt spid="_x0000_s15381"/>
                </a:ext>
                <a:ext uri="{FF2B5EF4-FFF2-40B4-BE49-F238E27FC236}">
                  <a16:creationId xmlns:a16="http://schemas.microsoft.com/office/drawing/2014/main" id="{00000000-0008-0000-0100-00001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2" name="Object 22" hidden="1">
              <a:extLst>
                <a:ext uri="{63B3BB69-23CF-44E3-9099-C40C66FF867C}">
                  <a14:compatExt spid="_x0000_s15382"/>
                </a:ext>
                <a:ext uri="{FF2B5EF4-FFF2-40B4-BE49-F238E27FC236}">
                  <a16:creationId xmlns:a16="http://schemas.microsoft.com/office/drawing/2014/main" id="{00000000-0008-0000-0100-00001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3" name="Object 23" hidden="1">
              <a:extLst>
                <a:ext uri="{63B3BB69-23CF-44E3-9099-C40C66FF867C}">
                  <a14:compatExt spid="_x0000_s15383"/>
                </a:ext>
                <a:ext uri="{FF2B5EF4-FFF2-40B4-BE49-F238E27FC236}">
                  <a16:creationId xmlns:a16="http://schemas.microsoft.com/office/drawing/2014/main" id="{00000000-0008-0000-0100-00001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4" name="Object 24" hidden="1">
              <a:extLst>
                <a:ext uri="{63B3BB69-23CF-44E3-9099-C40C66FF867C}">
                  <a14:compatExt spid="_x0000_s15384"/>
                </a:ext>
                <a:ext uri="{FF2B5EF4-FFF2-40B4-BE49-F238E27FC236}">
                  <a16:creationId xmlns:a16="http://schemas.microsoft.com/office/drawing/2014/main" id="{00000000-0008-0000-0100-00001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5" name="Object 25" hidden="1">
              <a:extLst>
                <a:ext uri="{63B3BB69-23CF-44E3-9099-C40C66FF867C}">
                  <a14:compatExt spid="_x0000_s15385"/>
                </a:ext>
                <a:ext uri="{FF2B5EF4-FFF2-40B4-BE49-F238E27FC236}">
                  <a16:creationId xmlns:a16="http://schemas.microsoft.com/office/drawing/2014/main" id="{00000000-0008-0000-0100-00001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6" name="Object 26" hidden="1">
              <a:extLst>
                <a:ext uri="{63B3BB69-23CF-44E3-9099-C40C66FF867C}">
                  <a14:compatExt spid="_x0000_s15386"/>
                </a:ext>
                <a:ext uri="{FF2B5EF4-FFF2-40B4-BE49-F238E27FC236}">
                  <a16:creationId xmlns:a16="http://schemas.microsoft.com/office/drawing/2014/main" id="{00000000-0008-0000-0100-00001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7" name="Object 27" hidden="1">
              <a:extLst>
                <a:ext uri="{63B3BB69-23CF-44E3-9099-C40C66FF867C}">
                  <a14:compatExt spid="_x0000_s15387"/>
                </a:ext>
                <a:ext uri="{FF2B5EF4-FFF2-40B4-BE49-F238E27FC236}">
                  <a16:creationId xmlns:a16="http://schemas.microsoft.com/office/drawing/2014/main" id="{00000000-0008-0000-0100-00001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8" name="Object 28" hidden="1">
              <a:extLst>
                <a:ext uri="{63B3BB69-23CF-44E3-9099-C40C66FF867C}">
                  <a14:compatExt spid="_x0000_s15388"/>
                </a:ext>
                <a:ext uri="{FF2B5EF4-FFF2-40B4-BE49-F238E27FC236}">
                  <a16:creationId xmlns:a16="http://schemas.microsoft.com/office/drawing/2014/main" id="{00000000-0008-0000-0100-00001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89" name="Object 29" hidden="1">
              <a:extLst>
                <a:ext uri="{63B3BB69-23CF-44E3-9099-C40C66FF867C}">
                  <a14:compatExt spid="_x0000_s15389"/>
                </a:ext>
                <a:ext uri="{FF2B5EF4-FFF2-40B4-BE49-F238E27FC236}">
                  <a16:creationId xmlns:a16="http://schemas.microsoft.com/office/drawing/2014/main" id="{00000000-0008-0000-0100-00001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90" name="Object 30" hidden="1">
              <a:extLst>
                <a:ext uri="{63B3BB69-23CF-44E3-9099-C40C66FF867C}">
                  <a14:compatExt spid="_x0000_s15390"/>
                </a:ext>
                <a:ext uri="{FF2B5EF4-FFF2-40B4-BE49-F238E27FC236}">
                  <a16:creationId xmlns:a16="http://schemas.microsoft.com/office/drawing/2014/main" id="{00000000-0008-0000-0100-00001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91" name="Object 31" hidden="1">
              <a:extLst>
                <a:ext uri="{63B3BB69-23CF-44E3-9099-C40C66FF867C}">
                  <a14:compatExt spid="_x0000_s15391"/>
                </a:ext>
                <a:ext uri="{FF2B5EF4-FFF2-40B4-BE49-F238E27FC236}">
                  <a16:creationId xmlns:a16="http://schemas.microsoft.com/office/drawing/2014/main" id="{00000000-0008-0000-0100-00001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92" name="Object 32" hidden="1">
              <a:extLst>
                <a:ext uri="{63B3BB69-23CF-44E3-9099-C40C66FF867C}">
                  <a14:compatExt spid="_x0000_s15392"/>
                </a:ext>
                <a:ext uri="{FF2B5EF4-FFF2-40B4-BE49-F238E27FC236}">
                  <a16:creationId xmlns:a16="http://schemas.microsoft.com/office/drawing/2014/main" id="{00000000-0008-0000-0100-00002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0</xdr:row>
          <xdr:rowOff>38100</xdr:rowOff>
        </xdr:from>
        <xdr:to>
          <xdr:col>14</xdr:col>
          <xdr:colOff>0</xdr:colOff>
          <xdr:row>2</xdr:row>
          <xdr:rowOff>0</xdr:rowOff>
        </xdr:to>
        <xdr:sp macro="" textlink="">
          <xdr:nvSpPr>
            <xdr:cNvPr id="15394" name="Object 34" hidden="1">
              <a:extLst>
                <a:ext uri="{63B3BB69-23CF-44E3-9099-C40C66FF867C}">
                  <a14:compatExt spid="_x0000_s15394"/>
                </a:ext>
                <a:ext uri="{FF2B5EF4-FFF2-40B4-BE49-F238E27FC236}">
                  <a16:creationId xmlns:a16="http://schemas.microsoft.com/office/drawing/2014/main" id="{00000000-0008-0000-0100-00002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13</xdr:col>
      <xdr:colOff>0</xdr:colOff>
      <xdr:row>21</xdr:row>
      <xdr:rowOff>123824</xdr:rowOff>
    </xdr:from>
    <xdr:to>
      <xdr:col>22</xdr:col>
      <xdr:colOff>542925</xdr:colOff>
      <xdr:row>39</xdr:row>
      <xdr:rowOff>57149</xdr:rowOff>
    </xdr:to>
    <xdr:graphicFrame macro="">
      <xdr:nvGraphicFramePr>
        <xdr:cNvPr id="37" name="36 Gráfic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395" name="Object 35" hidden="1">
              <a:extLst>
                <a:ext uri="{63B3BB69-23CF-44E3-9099-C40C66FF867C}">
                  <a14:compatExt spid="_x0000_s15395"/>
                </a:ext>
                <a:ext uri="{FF2B5EF4-FFF2-40B4-BE49-F238E27FC236}">
                  <a16:creationId xmlns:a16="http://schemas.microsoft.com/office/drawing/2014/main" id="{00000000-0008-0000-0100-00002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396" name="Object 36" hidden="1">
              <a:extLst>
                <a:ext uri="{63B3BB69-23CF-44E3-9099-C40C66FF867C}">
                  <a14:compatExt spid="_x0000_s15396"/>
                </a:ext>
                <a:ext uri="{FF2B5EF4-FFF2-40B4-BE49-F238E27FC236}">
                  <a16:creationId xmlns:a16="http://schemas.microsoft.com/office/drawing/2014/main" id="{00000000-0008-0000-0100-00002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397" name="Object 37" hidden="1">
              <a:extLst>
                <a:ext uri="{63B3BB69-23CF-44E3-9099-C40C66FF867C}">
                  <a14:compatExt spid="_x0000_s15397"/>
                </a:ext>
                <a:ext uri="{FF2B5EF4-FFF2-40B4-BE49-F238E27FC236}">
                  <a16:creationId xmlns:a16="http://schemas.microsoft.com/office/drawing/2014/main" id="{00000000-0008-0000-0100-00002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398" name="Object 38" hidden="1">
              <a:extLst>
                <a:ext uri="{63B3BB69-23CF-44E3-9099-C40C66FF867C}">
                  <a14:compatExt spid="_x0000_s15398"/>
                </a:ext>
                <a:ext uri="{FF2B5EF4-FFF2-40B4-BE49-F238E27FC236}">
                  <a16:creationId xmlns:a16="http://schemas.microsoft.com/office/drawing/2014/main" id="{00000000-0008-0000-0100-00002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399" name="Object 39" hidden="1">
              <a:extLst>
                <a:ext uri="{63B3BB69-23CF-44E3-9099-C40C66FF867C}">
                  <a14:compatExt spid="_x0000_s15399"/>
                </a:ext>
                <a:ext uri="{FF2B5EF4-FFF2-40B4-BE49-F238E27FC236}">
                  <a16:creationId xmlns:a16="http://schemas.microsoft.com/office/drawing/2014/main" id="{00000000-0008-0000-0100-00002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0" name="Object 40" hidden="1">
              <a:extLst>
                <a:ext uri="{63B3BB69-23CF-44E3-9099-C40C66FF867C}">
                  <a14:compatExt spid="_x0000_s15400"/>
                </a:ext>
                <a:ext uri="{FF2B5EF4-FFF2-40B4-BE49-F238E27FC236}">
                  <a16:creationId xmlns:a16="http://schemas.microsoft.com/office/drawing/2014/main" id="{00000000-0008-0000-0100-00002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1" name="Object 41" hidden="1">
              <a:extLst>
                <a:ext uri="{63B3BB69-23CF-44E3-9099-C40C66FF867C}">
                  <a14:compatExt spid="_x0000_s15401"/>
                </a:ext>
                <a:ext uri="{FF2B5EF4-FFF2-40B4-BE49-F238E27FC236}">
                  <a16:creationId xmlns:a16="http://schemas.microsoft.com/office/drawing/2014/main" id="{00000000-0008-0000-0100-00002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2" name="Object 42" hidden="1">
              <a:extLst>
                <a:ext uri="{63B3BB69-23CF-44E3-9099-C40C66FF867C}">
                  <a14:compatExt spid="_x0000_s15402"/>
                </a:ext>
                <a:ext uri="{FF2B5EF4-FFF2-40B4-BE49-F238E27FC236}">
                  <a16:creationId xmlns:a16="http://schemas.microsoft.com/office/drawing/2014/main" id="{00000000-0008-0000-0100-00002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3" name="Object 43" hidden="1">
              <a:extLst>
                <a:ext uri="{63B3BB69-23CF-44E3-9099-C40C66FF867C}">
                  <a14:compatExt spid="_x0000_s15403"/>
                </a:ext>
                <a:ext uri="{FF2B5EF4-FFF2-40B4-BE49-F238E27FC236}">
                  <a16:creationId xmlns:a16="http://schemas.microsoft.com/office/drawing/2014/main" id="{00000000-0008-0000-0100-00002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4" name="Object 44" hidden="1">
              <a:extLst>
                <a:ext uri="{63B3BB69-23CF-44E3-9099-C40C66FF867C}">
                  <a14:compatExt spid="_x0000_s15404"/>
                </a:ext>
                <a:ext uri="{FF2B5EF4-FFF2-40B4-BE49-F238E27FC236}">
                  <a16:creationId xmlns:a16="http://schemas.microsoft.com/office/drawing/2014/main" id="{00000000-0008-0000-0100-00002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5" name="Object 45" hidden="1">
              <a:extLst>
                <a:ext uri="{63B3BB69-23CF-44E3-9099-C40C66FF867C}">
                  <a14:compatExt spid="_x0000_s15405"/>
                </a:ext>
                <a:ext uri="{FF2B5EF4-FFF2-40B4-BE49-F238E27FC236}">
                  <a16:creationId xmlns:a16="http://schemas.microsoft.com/office/drawing/2014/main" id="{00000000-0008-0000-0100-00002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6" name="Object 46" hidden="1">
              <a:extLst>
                <a:ext uri="{63B3BB69-23CF-44E3-9099-C40C66FF867C}">
                  <a14:compatExt spid="_x0000_s15406"/>
                </a:ext>
                <a:ext uri="{FF2B5EF4-FFF2-40B4-BE49-F238E27FC236}">
                  <a16:creationId xmlns:a16="http://schemas.microsoft.com/office/drawing/2014/main" id="{00000000-0008-0000-0100-00002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7" name="Object 47" hidden="1">
              <a:extLst>
                <a:ext uri="{63B3BB69-23CF-44E3-9099-C40C66FF867C}">
                  <a14:compatExt spid="_x0000_s15407"/>
                </a:ext>
                <a:ext uri="{FF2B5EF4-FFF2-40B4-BE49-F238E27FC236}">
                  <a16:creationId xmlns:a16="http://schemas.microsoft.com/office/drawing/2014/main" id="{00000000-0008-0000-0100-00002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8" name="Object 48" hidden="1">
              <a:extLst>
                <a:ext uri="{63B3BB69-23CF-44E3-9099-C40C66FF867C}">
                  <a14:compatExt spid="_x0000_s15408"/>
                </a:ext>
                <a:ext uri="{FF2B5EF4-FFF2-40B4-BE49-F238E27FC236}">
                  <a16:creationId xmlns:a16="http://schemas.microsoft.com/office/drawing/2014/main" id="{00000000-0008-0000-0100-00003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09" name="Object 49" hidden="1">
              <a:extLst>
                <a:ext uri="{63B3BB69-23CF-44E3-9099-C40C66FF867C}">
                  <a14:compatExt spid="_x0000_s15409"/>
                </a:ext>
                <a:ext uri="{FF2B5EF4-FFF2-40B4-BE49-F238E27FC236}">
                  <a16:creationId xmlns:a16="http://schemas.microsoft.com/office/drawing/2014/main" id="{00000000-0008-0000-0100-00003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0</xdr:row>
          <xdr:rowOff>38100</xdr:rowOff>
        </xdr:from>
        <xdr:to>
          <xdr:col>26</xdr:col>
          <xdr:colOff>0</xdr:colOff>
          <xdr:row>2</xdr:row>
          <xdr:rowOff>0</xdr:rowOff>
        </xdr:to>
        <xdr:sp macro="" textlink="">
          <xdr:nvSpPr>
            <xdr:cNvPr id="15411" name="Object 51" hidden="1">
              <a:extLst>
                <a:ext uri="{63B3BB69-23CF-44E3-9099-C40C66FF867C}">
                  <a14:compatExt spid="_x0000_s15411"/>
                </a:ext>
                <a:ext uri="{FF2B5EF4-FFF2-40B4-BE49-F238E27FC236}">
                  <a16:creationId xmlns:a16="http://schemas.microsoft.com/office/drawing/2014/main" id="{00000000-0008-0000-0100-00003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0</xdr:colOff>
      <xdr:row>21</xdr:row>
      <xdr:rowOff>123824</xdr:rowOff>
    </xdr:from>
    <xdr:to>
      <xdr:col>34</xdr:col>
      <xdr:colOff>542925</xdr:colOff>
      <xdr:row>39</xdr:row>
      <xdr:rowOff>57149</xdr:rowOff>
    </xdr:to>
    <xdr:graphicFrame macro="">
      <xdr:nvGraphicFramePr>
        <xdr:cNvPr id="55" name="54 Gráfic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2" name="Object 52" hidden="1">
              <a:extLst>
                <a:ext uri="{63B3BB69-23CF-44E3-9099-C40C66FF867C}">
                  <a14:compatExt spid="_x0000_s15412"/>
                </a:ext>
                <a:ext uri="{FF2B5EF4-FFF2-40B4-BE49-F238E27FC236}">
                  <a16:creationId xmlns:a16="http://schemas.microsoft.com/office/drawing/2014/main" id="{00000000-0008-0000-0100-00003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3" name="Object 53" hidden="1">
              <a:extLst>
                <a:ext uri="{63B3BB69-23CF-44E3-9099-C40C66FF867C}">
                  <a14:compatExt spid="_x0000_s15413"/>
                </a:ext>
                <a:ext uri="{FF2B5EF4-FFF2-40B4-BE49-F238E27FC236}">
                  <a16:creationId xmlns:a16="http://schemas.microsoft.com/office/drawing/2014/main" id="{00000000-0008-0000-0100-00003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4" name="Object 54" hidden="1">
              <a:extLst>
                <a:ext uri="{63B3BB69-23CF-44E3-9099-C40C66FF867C}">
                  <a14:compatExt spid="_x0000_s15414"/>
                </a:ext>
                <a:ext uri="{FF2B5EF4-FFF2-40B4-BE49-F238E27FC236}">
                  <a16:creationId xmlns:a16="http://schemas.microsoft.com/office/drawing/2014/main" id="{00000000-0008-0000-0100-00003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5" name="Object 55" hidden="1">
              <a:extLst>
                <a:ext uri="{63B3BB69-23CF-44E3-9099-C40C66FF867C}">
                  <a14:compatExt spid="_x0000_s15415"/>
                </a:ext>
                <a:ext uri="{FF2B5EF4-FFF2-40B4-BE49-F238E27FC236}">
                  <a16:creationId xmlns:a16="http://schemas.microsoft.com/office/drawing/2014/main" id="{00000000-0008-0000-0100-00003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6" name="Object 56" hidden="1">
              <a:extLst>
                <a:ext uri="{63B3BB69-23CF-44E3-9099-C40C66FF867C}">
                  <a14:compatExt spid="_x0000_s15416"/>
                </a:ext>
                <a:ext uri="{FF2B5EF4-FFF2-40B4-BE49-F238E27FC236}">
                  <a16:creationId xmlns:a16="http://schemas.microsoft.com/office/drawing/2014/main" id="{00000000-0008-0000-0100-00003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7" name="Object 57" hidden="1">
              <a:extLst>
                <a:ext uri="{63B3BB69-23CF-44E3-9099-C40C66FF867C}">
                  <a14:compatExt spid="_x0000_s15417"/>
                </a:ext>
                <a:ext uri="{FF2B5EF4-FFF2-40B4-BE49-F238E27FC236}">
                  <a16:creationId xmlns:a16="http://schemas.microsoft.com/office/drawing/2014/main" id="{00000000-0008-0000-0100-00003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8" name="Object 58" hidden="1">
              <a:extLst>
                <a:ext uri="{63B3BB69-23CF-44E3-9099-C40C66FF867C}">
                  <a14:compatExt spid="_x0000_s15418"/>
                </a:ext>
                <a:ext uri="{FF2B5EF4-FFF2-40B4-BE49-F238E27FC236}">
                  <a16:creationId xmlns:a16="http://schemas.microsoft.com/office/drawing/2014/main" id="{00000000-0008-0000-0100-00003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19" name="Object 59" hidden="1">
              <a:extLst>
                <a:ext uri="{63B3BB69-23CF-44E3-9099-C40C66FF867C}">
                  <a14:compatExt spid="_x0000_s15419"/>
                </a:ext>
                <a:ext uri="{FF2B5EF4-FFF2-40B4-BE49-F238E27FC236}">
                  <a16:creationId xmlns:a16="http://schemas.microsoft.com/office/drawing/2014/main" id="{00000000-0008-0000-0100-00003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0" name="Object 60" hidden="1">
              <a:extLst>
                <a:ext uri="{63B3BB69-23CF-44E3-9099-C40C66FF867C}">
                  <a14:compatExt spid="_x0000_s15420"/>
                </a:ext>
                <a:ext uri="{FF2B5EF4-FFF2-40B4-BE49-F238E27FC236}">
                  <a16:creationId xmlns:a16="http://schemas.microsoft.com/office/drawing/2014/main" id="{00000000-0008-0000-0100-00003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1" name="Object 61" hidden="1">
              <a:extLst>
                <a:ext uri="{63B3BB69-23CF-44E3-9099-C40C66FF867C}">
                  <a14:compatExt spid="_x0000_s15421"/>
                </a:ext>
                <a:ext uri="{FF2B5EF4-FFF2-40B4-BE49-F238E27FC236}">
                  <a16:creationId xmlns:a16="http://schemas.microsoft.com/office/drawing/2014/main" id="{00000000-0008-0000-0100-00003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2" name="Object 62" hidden="1">
              <a:extLst>
                <a:ext uri="{63B3BB69-23CF-44E3-9099-C40C66FF867C}">
                  <a14:compatExt spid="_x0000_s15422"/>
                </a:ext>
                <a:ext uri="{FF2B5EF4-FFF2-40B4-BE49-F238E27FC236}">
                  <a16:creationId xmlns:a16="http://schemas.microsoft.com/office/drawing/2014/main" id="{00000000-0008-0000-0100-00003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3" name="Object 63" hidden="1">
              <a:extLst>
                <a:ext uri="{63B3BB69-23CF-44E3-9099-C40C66FF867C}">
                  <a14:compatExt spid="_x0000_s15423"/>
                </a:ext>
                <a:ext uri="{FF2B5EF4-FFF2-40B4-BE49-F238E27FC236}">
                  <a16:creationId xmlns:a16="http://schemas.microsoft.com/office/drawing/2014/main" id="{00000000-0008-0000-0100-00003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4" name="Object 64" hidden="1">
              <a:extLst>
                <a:ext uri="{63B3BB69-23CF-44E3-9099-C40C66FF867C}">
                  <a14:compatExt spid="_x0000_s15424"/>
                </a:ext>
                <a:ext uri="{FF2B5EF4-FFF2-40B4-BE49-F238E27FC236}">
                  <a16:creationId xmlns:a16="http://schemas.microsoft.com/office/drawing/2014/main" id="{00000000-0008-0000-0100-00004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5" name="Object 65" hidden="1">
              <a:extLst>
                <a:ext uri="{63B3BB69-23CF-44E3-9099-C40C66FF867C}">
                  <a14:compatExt spid="_x0000_s15425"/>
                </a:ext>
                <a:ext uri="{FF2B5EF4-FFF2-40B4-BE49-F238E27FC236}">
                  <a16:creationId xmlns:a16="http://schemas.microsoft.com/office/drawing/2014/main" id="{00000000-0008-0000-0100-00004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6" name="Object 66" hidden="1">
              <a:extLst>
                <a:ext uri="{63B3BB69-23CF-44E3-9099-C40C66FF867C}">
                  <a14:compatExt spid="_x0000_s15426"/>
                </a:ext>
                <a:ext uri="{FF2B5EF4-FFF2-40B4-BE49-F238E27FC236}">
                  <a16:creationId xmlns:a16="http://schemas.microsoft.com/office/drawing/2014/main" id="{00000000-0008-0000-0100-00004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</xdr:col>
          <xdr:colOff>0</xdr:colOff>
          <xdr:row>0</xdr:row>
          <xdr:rowOff>38100</xdr:rowOff>
        </xdr:from>
        <xdr:to>
          <xdr:col>38</xdr:col>
          <xdr:colOff>0</xdr:colOff>
          <xdr:row>2</xdr:row>
          <xdr:rowOff>0</xdr:rowOff>
        </xdr:to>
        <xdr:sp macro="" textlink="">
          <xdr:nvSpPr>
            <xdr:cNvPr id="15428" name="Object 68" hidden="1">
              <a:extLst>
                <a:ext uri="{63B3BB69-23CF-44E3-9099-C40C66FF867C}">
                  <a14:compatExt spid="_x0000_s15428"/>
                </a:ext>
                <a:ext uri="{FF2B5EF4-FFF2-40B4-BE49-F238E27FC236}">
                  <a16:creationId xmlns:a16="http://schemas.microsoft.com/office/drawing/2014/main" id="{00000000-0008-0000-0100-00004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37</xdr:col>
      <xdr:colOff>0</xdr:colOff>
      <xdr:row>21</xdr:row>
      <xdr:rowOff>123824</xdr:rowOff>
    </xdr:from>
    <xdr:to>
      <xdr:col>46</xdr:col>
      <xdr:colOff>542925</xdr:colOff>
      <xdr:row>39</xdr:row>
      <xdr:rowOff>57149</xdr:rowOff>
    </xdr:to>
    <xdr:graphicFrame macro="">
      <xdr:nvGraphicFramePr>
        <xdr:cNvPr id="73" name="72 Gráfico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29" name="Object 69" hidden="1">
              <a:extLst>
                <a:ext uri="{63B3BB69-23CF-44E3-9099-C40C66FF867C}">
                  <a14:compatExt spid="_x0000_s15429"/>
                </a:ext>
                <a:ext uri="{FF2B5EF4-FFF2-40B4-BE49-F238E27FC236}">
                  <a16:creationId xmlns:a16="http://schemas.microsoft.com/office/drawing/2014/main" id="{00000000-0008-0000-0100-00004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0" name="Object 70" hidden="1">
              <a:extLst>
                <a:ext uri="{63B3BB69-23CF-44E3-9099-C40C66FF867C}">
                  <a14:compatExt spid="_x0000_s15430"/>
                </a:ext>
                <a:ext uri="{FF2B5EF4-FFF2-40B4-BE49-F238E27FC236}">
                  <a16:creationId xmlns:a16="http://schemas.microsoft.com/office/drawing/2014/main" id="{00000000-0008-0000-0100-00004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1" name="Object 71" hidden="1">
              <a:extLst>
                <a:ext uri="{63B3BB69-23CF-44E3-9099-C40C66FF867C}">
                  <a14:compatExt spid="_x0000_s15431"/>
                </a:ext>
                <a:ext uri="{FF2B5EF4-FFF2-40B4-BE49-F238E27FC236}">
                  <a16:creationId xmlns:a16="http://schemas.microsoft.com/office/drawing/2014/main" id="{00000000-0008-0000-0100-00004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2" name="Object 72" hidden="1">
              <a:extLst>
                <a:ext uri="{63B3BB69-23CF-44E3-9099-C40C66FF867C}">
                  <a14:compatExt spid="_x0000_s15432"/>
                </a:ext>
                <a:ext uri="{FF2B5EF4-FFF2-40B4-BE49-F238E27FC236}">
                  <a16:creationId xmlns:a16="http://schemas.microsoft.com/office/drawing/2014/main" id="{00000000-0008-0000-0100-00004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3" name="Object 73" hidden="1">
              <a:extLst>
                <a:ext uri="{63B3BB69-23CF-44E3-9099-C40C66FF867C}">
                  <a14:compatExt spid="_x0000_s15433"/>
                </a:ext>
                <a:ext uri="{FF2B5EF4-FFF2-40B4-BE49-F238E27FC236}">
                  <a16:creationId xmlns:a16="http://schemas.microsoft.com/office/drawing/2014/main" id="{00000000-0008-0000-0100-00004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4" name="Object 74" hidden="1">
              <a:extLst>
                <a:ext uri="{63B3BB69-23CF-44E3-9099-C40C66FF867C}">
                  <a14:compatExt spid="_x0000_s15434"/>
                </a:ext>
                <a:ext uri="{FF2B5EF4-FFF2-40B4-BE49-F238E27FC236}">
                  <a16:creationId xmlns:a16="http://schemas.microsoft.com/office/drawing/2014/main" id="{00000000-0008-0000-0100-00004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5" name="Object 75" hidden="1">
              <a:extLst>
                <a:ext uri="{63B3BB69-23CF-44E3-9099-C40C66FF867C}">
                  <a14:compatExt spid="_x0000_s15435"/>
                </a:ext>
                <a:ext uri="{FF2B5EF4-FFF2-40B4-BE49-F238E27FC236}">
                  <a16:creationId xmlns:a16="http://schemas.microsoft.com/office/drawing/2014/main" id="{00000000-0008-0000-0100-00004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6" name="Object 76" hidden="1">
              <a:extLst>
                <a:ext uri="{63B3BB69-23CF-44E3-9099-C40C66FF867C}">
                  <a14:compatExt spid="_x0000_s15436"/>
                </a:ext>
                <a:ext uri="{FF2B5EF4-FFF2-40B4-BE49-F238E27FC236}">
                  <a16:creationId xmlns:a16="http://schemas.microsoft.com/office/drawing/2014/main" id="{00000000-0008-0000-0100-00004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7" name="Object 77" hidden="1">
              <a:extLst>
                <a:ext uri="{63B3BB69-23CF-44E3-9099-C40C66FF867C}">
                  <a14:compatExt spid="_x0000_s15437"/>
                </a:ext>
                <a:ext uri="{FF2B5EF4-FFF2-40B4-BE49-F238E27FC236}">
                  <a16:creationId xmlns:a16="http://schemas.microsoft.com/office/drawing/2014/main" id="{00000000-0008-0000-0100-00004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8" name="Object 78" hidden="1">
              <a:extLst>
                <a:ext uri="{63B3BB69-23CF-44E3-9099-C40C66FF867C}">
                  <a14:compatExt spid="_x0000_s15438"/>
                </a:ext>
                <a:ext uri="{FF2B5EF4-FFF2-40B4-BE49-F238E27FC236}">
                  <a16:creationId xmlns:a16="http://schemas.microsoft.com/office/drawing/2014/main" id="{00000000-0008-0000-0100-00004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39" name="Object 79" hidden="1">
              <a:extLst>
                <a:ext uri="{63B3BB69-23CF-44E3-9099-C40C66FF867C}">
                  <a14:compatExt spid="_x0000_s15439"/>
                </a:ext>
                <a:ext uri="{FF2B5EF4-FFF2-40B4-BE49-F238E27FC236}">
                  <a16:creationId xmlns:a16="http://schemas.microsoft.com/office/drawing/2014/main" id="{00000000-0008-0000-0100-00004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40" name="Object 80" hidden="1">
              <a:extLst>
                <a:ext uri="{63B3BB69-23CF-44E3-9099-C40C66FF867C}">
                  <a14:compatExt spid="_x0000_s15440"/>
                </a:ext>
                <a:ext uri="{FF2B5EF4-FFF2-40B4-BE49-F238E27FC236}">
                  <a16:creationId xmlns:a16="http://schemas.microsoft.com/office/drawing/2014/main" id="{00000000-0008-0000-0100-00005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41" name="Object 81" hidden="1">
              <a:extLst>
                <a:ext uri="{63B3BB69-23CF-44E3-9099-C40C66FF867C}">
                  <a14:compatExt spid="_x0000_s15441"/>
                </a:ext>
                <a:ext uri="{FF2B5EF4-FFF2-40B4-BE49-F238E27FC236}">
                  <a16:creationId xmlns:a16="http://schemas.microsoft.com/office/drawing/2014/main" id="{00000000-0008-0000-0100-00005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42" name="Object 82" hidden="1">
              <a:extLst>
                <a:ext uri="{63B3BB69-23CF-44E3-9099-C40C66FF867C}">
                  <a14:compatExt spid="_x0000_s15442"/>
                </a:ext>
                <a:ext uri="{FF2B5EF4-FFF2-40B4-BE49-F238E27FC236}">
                  <a16:creationId xmlns:a16="http://schemas.microsoft.com/office/drawing/2014/main" id="{00000000-0008-0000-0100-00005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43" name="Object 83" hidden="1">
              <a:extLst>
                <a:ext uri="{63B3BB69-23CF-44E3-9099-C40C66FF867C}">
                  <a14:compatExt spid="_x0000_s15443"/>
                </a:ext>
                <a:ext uri="{FF2B5EF4-FFF2-40B4-BE49-F238E27FC236}">
                  <a16:creationId xmlns:a16="http://schemas.microsoft.com/office/drawing/2014/main" id="{00000000-0008-0000-0100-00005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50</xdr:col>
          <xdr:colOff>0</xdr:colOff>
          <xdr:row>0</xdr:row>
          <xdr:rowOff>38100</xdr:rowOff>
        </xdr:from>
        <xdr:to>
          <xdr:col>50</xdr:col>
          <xdr:colOff>0</xdr:colOff>
          <xdr:row>2</xdr:row>
          <xdr:rowOff>0</xdr:rowOff>
        </xdr:to>
        <xdr:sp macro="" textlink="">
          <xdr:nvSpPr>
            <xdr:cNvPr id="15445" name="Object 85" hidden="1">
              <a:extLst>
                <a:ext uri="{63B3BB69-23CF-44E3-9099-C40C66FF867C}">
                  <a14:compatExt spid="_x0000_s15445"/>
                </a:ext>
                <a:ext uri="{FF2B5EF4-FFF2-40B4-BE49-F238E27FC236}">
                  <a16:creationId xmlns:a16="http://schemas.microsoft.com/office/drawing/2014/main" id="{00000000-0008-0000-0100-00005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49</xdr:col>
      <xdr:colOff>9524</xdr:colOff>
      <xdr:row>22</xdr:row>
      <xdr:rowOff>38101</xdr:rowOff>
    </xdr:from>
    <xdr:to>
      <xdr:col>58</xdr:col>
      <xdr:colOff>533400</xdr:colOff>
      <xdr:row>38</xdr:row>
      <xdr:rowOff>0</xdr:rowOff>
    </xdr:to>
    <xdr:graphicFrame macro="">
      <xdr:nvGraphicFramePr>
        <xdr:cNvPr id="91" name="90 Gráfico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53788</xdr:colOff>
      <xdr:row>1</xdr:row>
      <xdr:rowOff>80682</xdr:rowOff>
    </xdr:from>
    <xdr:to>
      <xdr:col>5</xdr:col>
      <xdr:colOff>13149</xdr:colOff>
      <xdr:row>1</xdr:row>
      <xdr:rowOff>415962</xdr:rowOff>
    </xdr:to>
    <xdr:pic>
      <xdr:nvPicPr>
        <xdr:cNvPr id="94" name="imageSelected1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82" y="466164"/>
          <a:ext cx="1788161" cy="335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44823</xdr:colOff>
      <xdr:row>1</xdr:row>
      <xdr:rowOff>44824</xdr:rowOff>
    </xdr:from>
    <xdr:to>
      <xdr:col>17</xdr:col>
      <xdr:colOff>4184</xdr:colOff>
      <xdr:row>1</xdr:row>
      <xdr:rowOff>380104</xdr:rowOff>
    </xdr:to>
    <xdr:pic>
      <xdr:nvPicPr>
        <xdr:cNvPr id="98" name="imageSelected1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1505" y="430306"/>
          <a:ext cx="1788161" cy="335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62752</xdr:colOff>
      <xdr:row>1</xdr:row>
      <xdr:rowOff>107577</xdr:rowOff>
    </xdr:from>
    <xdr:to>
      <xdr:col>41</xdr:col>
      <xdr:colOff>22113</xdr:colOff>
      <xdr:row>1</xdr:row>
      <xdr:rowOff>442857</xdr:rowOff>
    </xdr:to>
    <xdr:pic>
      <xdr:nvPicPr>
        <xdr:cNvPr id="99" name="imageSelected1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41787" y="493059"/>
          <a:ext cx="1788161" cy="335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17929</xdr:colOff>
      <xdr:row>1</xdr:row>
      <xdr:rowOff>62754</xdr:rowOff>
    </xdr:from>
    <xdr:to>
      <xdr:col>28</xdr:col>
      <xdr:colOff>434490</xdr:colOff>
      <xdr:row>1</xdr:row>
      <xdr:rowOff>398034</xdr:rowOff>
    </xdr:to>
    <xdr:pic>
      <xdr:nvPicPr>
        <xdr:cNvPr id="100" name="imageSelected1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0611" y="448236"/>
          <a:ext cx="1788161" cy="335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17929</xdr:colOff>
      <xdr:row>1</xdr:row>
      <xdr:rowOff>98615</xdr:rowOff>
    </xdr:from>
    <xdr:to>
      <xdr:col>52</xdr:col>
      <xdr:colOff>434490</xdr:colOff>
      <xdr:row>1</xdr:row>
      <xdr:rowOff>433895</xdr:rowOff>
    </xdr:to>
    <xdr:pic>
      <xdr:nvPicPr>
        <xdr:cNvPr id="101" name="imageSelected1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5741" y="484097"/>
          <a:ext cx="1788161" cy="335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2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45720</xdr:colOff>
      <xdr:row>0</xdr:row>
      <xdr:rowOff>304800</xdr:rowOff>
    </xdr:from>
    <xdr:to>
      <xdr:col>1</xdr:col>
      <xdr:colOff>797561</xdr:colOff>
      <xdr:row>1</xdr:row>
      <xdr:rowOff>327660</xdr:rowOff>
    </xdr:to>
    <xdr:pic>
      <xdr:nvPicPr>
        <xdr:cNvPr id="5" name="imageSelected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304800"/>
          <a:ext cx="1788161" cy="335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.minvivienda.local/ProcesosCorporativos/PAD-F-03%20Encuesta%20de%20evaluaci&#243;n%20de%20la%20asistencia%20t&#233;cnica%204.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E I - evaluación"/>
      <sheetName val="PARTE II - calificación de eval"/>
    </sheetNames>
    <sheetDataSet>
      <sheetData sheetId="0">
        <row r="17">
          <cell r="A17" t="str">
            <v>A. ASPECTOS RELACIONADOS CON LOS TEMAS TRATADOS</v>
          </cell>
        </row>
        <row r="23">
          <cell r="A23" t="str">
            <v>B. ASPECTOS RELACIONADOS CON EL FUNCIONARIO QUE PRESTÓ LA ASISTENCIA</v>
          </cell>
        </row>
        <row r="29">
          <cell r="A29" t="str">
            <v>C. ASPECTOS RELACIONADOS CON LOS TALLERES DE TRABAJO (Cuando aplique)</v>
          </cell>
        </row>
        <row r="35">
          <cell r="A35" t="str">
            <v>D. ASPECTOS RELACIONADOS CON LA LOGÍSTICA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oleObject23.bin"/><Relationship Id="rId21" Type="http://schemas.openxmlformats.org/officeDocument/2006/relationships/oleObject" Target="../embeddings/oleObject18.bin"/><Relationship Id="rId42" Type="http://schemas.openxmlformats.org/officeDocument/2006/relationships/oleObject" Target="../embeddings/oleObject39.bin"/><Relationship Id="rId47" Type="http://schemas.openxmlformats.org/officeDocument/2006/relationships/oleObject" Target="../embeddings/oleObject44.bin"/><Relationship Id="rId63" Type="http://schemas.openxmlformats.org/officeDocument/2006/relationships/oleObject" Target="../embeddings/oleObject60.bin"/><Relationship Id="rId68" Type="http://schemas.openxmlformats.org/officeDocument/2006/relationships/oleObject" Target="../embeddings/oleObject65.bin"/><Relationship Id="rId84" Type="http://schemas.openxmlformats.org/officeDocument/2006/relationships/oleObject" Target="../embeddings/oleObject81.bin"/><Relationship Id="rId16" Type="http://schemas.openxmlformats.org/officeDocument/2006/relationships/oleObject" Target="../embeddings/oleObject13.bin"/><Relationship Id="rId11" Type="http://schemas.openxmlformats.org/officeDocument/2006/relationships/oleObject" Target="../embeddings/oleObject8.bin"/><Relationship Id="rId32" Type="http://schemas.openxmlformats.org/officeDocument/2006/relationships/oleObject" Target="../embeddings/oleObject29.bin"/><Relationship Id="rId37" Type="http://schemas.openxmlformats.org/officeDocument/2006/relationships/oleObject" Target="../embeddings/oleObject34.bin"/><Relationship Id="rId53" Type="http://schemas.openxmlformats.org/officeDocument/2006/relationships/oleObject" Target="../embeddings/oleObject50.bin"/><Relationship Id="rId58" Type="http://schemas.openxmlformats.org/officeDocument/2006/relationships/oleObject" Target="../embeddings/oleObject55.bin"/><Relationship Id="rId74" Type="http://schemas.openxmlformats.org/officeDocument/2006/relationships/oleObject" Target="../embeddings/oleObject71.bin"/><Relationship Id="rId79" Type="http://schemas.openxmlformats.org/officeDocument/2006/relationships/oleObject" Target="../embeddings/oleObject76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58.bin"/><Relationship Id="rId82" Type="http://schemas.openxmlformats.org/officeDocument/2006/relationships/oleObject" Target="../embeddings/oleObject79.bin"/><Relationship Id="rId19" Type="http://schemas.openxmlformats.org/officeDocument/2006/relationships/oleObject" Target="../embeddings/oleObject16.bin"/><Relationship Id="rId14" Type="http://schemas.openxmlformats.org/officeDocument/2006/relationships/oleObject" Target="../embeddings/oleObject11.bin"/><Relationship Id="rId22" Type="http://schemas.openxmlformats.org/officeDocument/2006/relationships/oleObject" Target="../embeddings/oleObject19.bin"/><Relationship Id="rId27" Type="http://schemas.openxmlformats.org/officeDocument/2006/relationships/oleObject" Target="../embeddings/oleObject24.bin"/><Relationship Id="rId30" Type="http://schemas.openxmlformats.org/officeDocument/2006/relationships/oleObject" Target="../embeddings/oleObject27.bin"/><Relationship Id="rId35" Type="http://schemas.openxmlformats.org/officeDocument/2006/relationships/oleObject" Target="../embeddings/oleObject32.bin"/><Relationship Id="rId43" Type="http://schemas.openxmlformats.org/officeDocument/2006/relationships/oleObject" Target="../embeddings/oleObject40.bin"/><Relationship Id="rId48" Type="http://schemas.openxmlformats.org/officeDocument/2006/relationships/oleObject" Target="../embeddings/oleObject45.bin"/><Relationship Id="rId56" Type="http://schemas.openxmlformats.org/officeDocument/2006/relationships/oleObject" Target="../embeddings/oleObject53.bin"/><Relationship Id="rId64" Type="http://schemas.openxmlformats.org/officeDocument/2006/relationships/oleObject" Target="../embeddings/oleObject61.bin"/><Relationship Id="rId69" Type="http://schemas.openxmlformats.org/officeDocument/2006/relationships/oleObject" Target="../embeddings/oleObject66.bin"/><Relationship Id="rId77" Type="http://schemas.openxmlformats.org/officeDocument/2006/relationships/oleObject" Target="../embeddings/oleObject74.bin"/><Relationship Id="rId8" Type="http://schemas.openxmlformats.org/officeDocument/2006/relationships/oleObject" Target="../embeddings/oleObject5.bin"/><Relationship Id="rId51" Type="http://schemas.openxmlformats.org/officeDocument/2006/relationships/oleObject" Target="../embeddings/oleObject48.bin"/><Relationship Id="rId72" Type="http://schemas.openxmlformats.org/officeDocument/2006/relationships/oleObject" Target="../embeddings/oleObject69.bin"/><Relationship Id="rId80" Type="http://schemas.openxmlformats.org/officeDocument/2006/relationships/oleObject" Target="../embeddings/oleObject77.bin"/><Relationship Id="rId3" Type="http://schemas.openxmlformats.org/officeDocument/2006/relationships/vmlDrawing" Target="../drawings/vmlDrawing2.vml"/><Relationship Id="rId12" Type="http://schemas.openxmlformats.org/officeDocument/2006/relationships/oleObject" Target="../embeddings/oleObject9.bin"/><Relationship Id="rId17" Type="http://schemas.openxmlformats.org/officeDocument/2006/relationships/oleObject" Target="../embeddings/oleObject14.bin"/><Relationship Id="rId25" Type="http://schemas.openxmlformats.org/officeDocument/2006/relationships/oleObject" Target="../embeddings/oleObject22.bin"/><Relationship Id="rId33" Type="http://schemas.openxmlformats.org/officeDocument/2006/relationships/oleObject" Target="../embeddings/oleObject30.bin"/><Relationship Id="rId38" Type="http://schemas.openxmlformats.org/officeDocument/2006/relationships/oleObject" Target="../embeddings/oleObject35.bin"/><Relationship Id="rId46" Type="http://schemas.openxmlformats.org/officeDocument/2006/relationships/oleObject" Target="../embeddings/oleObject43.bin"/><Relationship Id="rId59" Type="http://schemas.openxmlformats.org/officeDocument/2006/relationships/oleObject" Target="../embeddings/oleObject56.bin"/><Relationship Id="rId67" Type="http://schemas.openxmlformats.org/officeDocument/2006/relationships/oleObject" Target="../embeddings/oleObject64.bin"/><Relationship Id="rId20" Type="http://schemas.openxmlformats.org/officeDocument/2006/relationships/oleObject" Target="../embeddings/oleObject17.bin"/><Relationship Id="rId41" Type="http://schemas.openxmlformats.org/officeDocument/2006/relationships/oleObject" Target="../embeddings/oleObject38.bin"/><Relationship Id="rId54" Type="http://schemas.openxmlformats.org/officeDocument/2006/relationships/oleObject" Target="../embeddings/oleObject51.bin"/><Relationship Id="rId62" Type="http://schemas.openxmlformats.org/officeDocument/2006/relationships/oleObject" Target="../embeddings/oleObject59.bin"/><Relationship Id="rId70" Type="http://schemas.openxmlformats.org/officeDocument/2006/relationships/oleObject" Target="../embeddings/oleObject67.bin"/><Relationship Id="rId75" Type="http://schemas.openxmlformats.org/officeDocument/2006/relationships/oleObject" Target="../embeddings/oleObject72.bin"/><Relationship Id="rId83" Type="http://schemas.openxmlformats.org/officeDocument/2006/relationships/oleObject" Target="../embeddings/oleObject80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3.bin"/><Relationship Id="rId15" Type="http://schemas.openxmlformats.org/officeDocument/2006/relationships/oleObject" Target="../embeddings/oleObject12.bin"/><Relationship Id="rId23" Type="http://schemas.openxmlformats.org/officeDocument/2006/relationships/oleObject" Target="../embeddings/oleObject20.bin"/><Relationship Id="rId28" Type="http://schemas.openxmlformats.org/officeDocument/2006/relationships/oleObject" Target="../embeddings/oleObject25.bin"/><Relationship Id="rId36" Type="http://schemas.openxmlformats.org/officeDocument/2006/relationships/oleObject" Target="../embeddings/oleObject33.bin"/><Relationship Id="rId49" Type="http://schemas.openxmlformats.org/officeDocument/2006/relationships/oleObject" Target="../embeddings/oleObject46.bin"/><Relationship Id="rId57" Type="http://schemas.openxmlformats.org/officeDocument/2006/relationships/oleObject" Target="../embeddings/oleObject54.bin"/><Relationship Id="rId10" Type="http://schemas.openxmlformats.org/officeDocument/2006/relationships/oleObject" Target="../embeddings/oleObject7.bin"/><Relationship Id="rId31" Type="http://schemas.openxmlformats.org/officeDocument/2006/relationships/oleObject" Target="../embeddings/oleObject28.bin"/><Relationship Id="rId44" Type="http://schemas.openxmlformats.org/officeDocument/2006/relationships/oleObject" Target="../embeddings/oleObject41.bin"/><Relationship Id="rId52" Type="http://schemas.openxmlformats.org/officeDocument/2006/relationships/oleObject" Target="../embeddings/oleObject49.bin"/><Relationship Id="rId60" Type="http://schemas.openxmlformats.org/officeDocument/2006/relationships/oleObject" Target="../embeddings/oleObject57.bin"/><Relationship Id="rId65" Type="http://schemas.openxmlformats.org/officeDocument/2006/relationships/oleObject" Target="../embeddings/oleObject62.bin"/><Relationship Id="rId73" Type="http://schemas.openxmlformats.org/officeDocument/2006/relationships/oleObject" Target="../embeddings/oleObject70.bin"/><Relationship Id="rId78" Type="http://schemas.openxmlformats.org/officeDocument/2006/relationships/oleObject" Target="../embeddings/oleObject75.bin"/><Relationship Id="rId81" Type="http://schemas.openxmlformats.org/officeDocument/2006/relationships/oleObject" Target="../embeddings/oleObject78.bin"/><Relationship Id="rId4" Type="http://schemas.openxmlformats.org/officeDocument/2006/relationships/oleObject" Target="../embeddings/oleObject2.bin"/><Relationship Id="rId9" Type="http://schemas.openxmlformats.org/officeDocument/2006/relationships/oleObject" Target="../embeddings/oleObject6.bin"/><Relationship Id="rId13" Type="http://schemas.openxmlformats.org/officeDocument/2006/relationships/oleObject" Target="../embeddings/oleObject10.bin"/><Relationship Id="rId18" Type="http://schemas.openxmlformats.org/officeDocument/2006/relationships/oleObject" Target="../embeddings/oleObject15.bin"/><Relationship Id="rId39" Type="http://schemas.openxmlformats.org/officeDocument/2006/relationships/oleObject" Target="../embeddings/oleObject36.bin"/><Relationship Id="rId34" Type="http://schemas.openxmlformats.org/officeDocument/2006/relationships/oleObject" Target="../embeddings/oleObject31.bin"/><Relationship Id="rId50" Type="http://schemas.openxmlformats.org/officeDocument/2006/relationships/oleObject" Target="../embeddings/oleObject47.bin"/><Relationship Id="rId55" Type="http://schemas.openxmlformats.org/officeDocument/2006/relationships/oleObject" Target="../embeddings/oleObject52.bin"/><Relationship Id="rId76" Type="http://schemas.openxmlformats.org/officeDocument/2006/relationships/oleObject" Target="../embeddings/oleObject73.bin"/><Relationship Id="rId7" Type="http://schemas.openxmlformats.org/officeDocument/2006/relationships/oleObject" Target="../embeddings/oleObject4.bin"/><Relationship Id="rId71" Type="http://schemas.openxmlformats.org/officeDocument/2006/relationships/oleObject" Target="../embeddings/oleObject68.bin"/><Relationship Id="rId2" Type="http://schemas.openxmlformats.org/officeDocument/2006/relationships/drawing" Target="../drawings/drawing2.xml"/><Relationship Id="rId29" Type="http://schemas.openxmlformats.org/officeDocument/2006/relationships/oleObject" Target="../embeddings/oleObject26.bin"/><Relationship Id="rId24" Type="http://schemas.openxmlformats.org/officeDocument/2006/relationships/oleObject" Target="../embeddings/oleObject21.bin"/><Relationship Id="rId40" Type="http://schemas.openxmlformats.org/officeDocument/2006/relationships/oleObject" Target="../embeddings/oleObject37.bin"/><Relationship Id="rId45" Type="http://schemas.openxmlformats.org/officeDocument/2006/relationships/oleObject" Target="../embeddings/oleObject42.bin"/><Relationship Id="rId66" Type="http://schemas.openxmlformats.org/officeDocument/2006/relationships/oleObject" Target="../embeddings/oleObject6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70C0"/>
    <pageSetUpPr fitToPage="1"/>
  </sheetPr>
  <dimension ref="A1:Q56"/>
  <sheetViews>
    <sheetView zoomScaleNormal="100" workbookViewId="0">
      <selection activeCell="I1" sqref="I1:L1"/>
    </sheetView>
  </sheetViews>
  <sheetFormatPr baseColWidth="10" defaultColWidth="11.42578125" defaultRowHeight="12.75" x14ac:dyDescent="0.2"/>
  <cols>
    <col min="1" max="5" width="5.42578125" style="1" customWidth="1"/>
    <col min="6" max="6" width="40.7109375" style="1" customWidth="1"/>
    <col min="7" max="7" width="6.140625" style="1" customWidth="1"/>
    <col min="8" max="8" width="8.140625" style="1" customWidth="1"/>
    <col min="9" max="9" width="6.7109375" style="1" customWidth="1"/>
    <col min="10" max="11" width="6.28515625" style="1" customWidth="1"/>
    <col min="12" max="12" width="7.140625" style="1" customWidth="1"/>
    <col min="13" max="13" width="4.7109375" style="1" bestFit="1" customWidth="1"/>
    <col min="14" max="16384" width="11.42578125" style="1"/>
  </cols>
  <sheetData>
    <row r="1" spans="1:12" ht="31.5" customHeight="1" x14ac:dyDescent="0.2">
      <c r="A1" s="147"/>
      <c r="B1" s="148"/>
      <c r="C1" s="148"/>
      <c r="D1" s="148"/>
      <c r="E1" s="153" t="s">
        <v>0</v>
      </c>
      <c r="F1" s="154"/>
      <c r="G1" s="154"/>
      <c r="H1" s="155"/>
      <c r="I1" s="162" t="s">
        <v>95</v>
      </c>
      <c r="J1" s="163"/>
      <c r="K1" s="163"/>
      <c r="L1" s="164"/>
    </row>
    <row r="2" spans="1:12" ht="31.5" customHeight="1" x14ac:dyDescent="0.2">
      <c r="A2" s="149"/>
      <c r="B2" s="150"/>
      <c r="C2" s="150"/>
      <c r="D2" s="150"/>
      <c r="E2" s="156"/>
      <c r="F2" s="157"/>
      <c r="G2" s="157"/>
      <c r="H2" s="158"/>
      <c r="I2" s="165" t="s">
        <v>93</v>
      </c>
      <c r="J2" s="166"/>
      <c r="K2" s="166"/>
      <c r="L2" s="167"/>
    </row>
    <row r="3" spans="1:12" ht="31.5" customHeight="1" x14ac:dyDescent="0.2">
      <c r="A3" s="151"/>
      <c r="B3" s="152"/>
      <c r="C3" s="152"/>
      <c r="D3" s="152"/>
      <c r="E3" s="159"/>
      <c r="F3" s="160"/>
      <c r="G3" s="160"/>
      <c r="H3" s="161"/>
      <c r="I3" s="165" t="s">
        <v>57</v>
      </c>
      <c r="J3" s="166"/>
      <c r="K3" s="166"/>
      <c r="L3" s="167"/>
    </row>
    <row r="4" spans="1:12" ht="21" customHeight="1" x14ac:dyDescent="0.2">
      <c r="A4" s="138" t="s">
        <v>1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40"/>
    </row>
    <row r="5" spans="1:12" ht="22.5" customHeight="1" thickBot="1" x14ac:dyDescent="0.25">
      <c r="A5" s="141"/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3"/>
    </row>
    <row r="6" spans="1:12" ht="13.5" thickBot="1" x14ac:dyDescent="0.25">
      <c r="A6" s="123" t="s">
        <v>87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5"/>
    </row>
    <row r="7" spans="1:12" x14ac:dyDescent="0.2">
      <c r="A7" s="144" t="s">
        <v>88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6"/>
    </row>
    <row r="8" spans="1:12" ht="13.5" thickBot="1" x14ac:dyDescent="0.25">
      <c r="A8" s="126" t="s">
        <v>89</v>
      </c>
      <c r="B8" s="127"/>
      <c r="C8" s="127"/>
      <c r="D8" s="127"/>
      <c r="E8" s="127"/>
      <c r="F8" s="127"/>
      <c r="G8" s="127"/>
      <c r="H8" s="127"/>
      <c r="I8" s="127"/>
      <c r="J8" s="127"/>
      <c r="K8" s="127"/>
      <c r="L8" s="128"/>
    </row>
    <row r="9" spans="1:12" ht="12.75" customHeight="1" x14ac:dyDescent="0.2">
      <c r="A9" s="129" t="s">
        <v>2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1"/>
    </row>
    <row r="10" spans="1:12" ht="12.75" customHeight="1" x14ac:dyDescent="0.2">
      <c r="A10" s="132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4"/>
    </row>
    <row r="11" spans="1:12" ht="22.5" customHeight="1" x14ac:dyDescent="0.2">
      <c r="A11" s="132"/>
      <c r="B11" s="133"/>
      <c r="C11" s="133"/>
      <c r="D11" s="133"/>
      <c r="E11" s="133"/>
      <c r="F11" s="133"/>
      <c r="G11" s="133"/>
      <c r="H11" s="133"/>
      <c r="I11" s="133"/>
      <c r="J11" s="133"/>
      <c r="K11" s="133"/>
      <c r="L11" s="134"/>
    </row>
    <row r="12" spans="1:12" ht="13.5" thickBot="1" x14ac:dyDescent="0.25">
      <c r="A12" s="135" t="s">
        <v>90</v>
      </c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7"/>
    </row>
    <row r="13" spans="1:12" s="19" customFormat="1" ht="13.5" customHeight="1" thickBot="1" x14ac:dyDescent="0.25">
      <c r="A13" s="204" t="s">
        <v>91</v>
      </c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6"/>
    </row>
    <row r="14" spans="1:12" s="19" customFormat="1" ht="13.5" customHeight="1" thickBot="1" x14ac:dyDescent="0.25">
      <c r="A14" s="207" t="s">
        <v>3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9"/>
    </row>
    <row r="15" spans="1:12" ht="16.5" thickBot="1" x14ac:dyDescent="0.25">
      <c r="A15" s="210" t="s">
        <v>4</v>
      </c>
      <c r="B15" s="211"/>
      <c r="C15" s="211"/>
      <c r="D15" s="211"/>
      <c r="E15" s="211"/>
      <c r="F15" s="211"/>
      <c r="G15" s="211"/>
      <c r="H15" s="211"/>
      <c r="I15" s="211"/>
      <c r="J15" s="211"/>
      <c r="K15" s="211"/>
      <c r="L15" s="212"/>
    </row>
    <row r="16" spans="1:12" ht="57" customHeight="1" thickBot="1" x14ac:dyDescent="0.25">
      <c r="A16" s="213" t="s">
        <v>5</v>
      </c>
      <c r="B16" s="214"/>
      <c r="C16" s="214"/>
      <c r="D16" s="214"/>
      <c r="E16" s="214"/>
      <c r="F16" s="214"/>
      <c r="G16" s="214"/>
      <c r="H16" s="214"/>
      <c r="I16" s="214"/>
      <c r="J16" s="214"/>
      <c r="K16" s="214"/>
      <c r="L16" s="215"/>
    </row>
    <row r="17" spans="1:17" ht="13.5" customHeight="1" thickBot="1" x14ac:dyDescent="0.25">
      <c r="A17" s="216" t="s">
        <v>6</v>
      </c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8"/>
    </row>
    <row r="18" spans="1:17" ht="13.5" thickBot="1" x14ac:dyDescent="0.25">
      <c r="A18" s="200" t="s">
        <v>7</v>
      </c>
      <c r="B18" s="201"/>
      <c r="C18" s="201"/>
      <c r="D18" s="201"/>
      <c r="E18" s="201"/>
      <c r="F18" s="201"/>
      <c r="G18" s="201"/>
      <c r="H18" s="44" t="s">
        <v>8</v>
      </c>
      <c r="I18" s="18" t="s">
        <v>9</v>
      </c>
      <c r="J18" s="18" t="s">
        <v>10</v>
      </c>
      <c r="K18" s="17" t="s">
        <v>11</v>
      </c>
      <c r="L18" s="48" t="s">
        <v>12</v>
      </c>
    </row>
    <row r="19" spans="1:17" x14ac:dyDescent="0.2">
      <c r="A19" s="16" t="s">
        <v>13</v>
      </c>
      <c r="B19" s="202" t="s">
        <v>14</v>
      </c>
      <c r="C19" s="203"/>
      <c r="D19" s="203"/>
      <c r="E19" s="203"/>
      <c r="F19" s="203"/>
      <c r="G19" s="203"/>
      <c r="H19" s="45"/>
      <c r="I19" s="15"/>
      <c r="J19" s="15"/>
      <c r="K19" s="15"/>
      <c r="L19" s="14"/>
    </row>
    <row r="20" spans="1:17" x14ac:dyDescent="0.2">
      <c r="A20" s="13" t="s">
        <v>15</v>
      </c>
      <c r="B20" s="199" t="s">
        <v>16</v>
      </c>
      <c r="C20" s="169"/>
      <c r="D20" s="169"/>
      <c r="E20" s="169"/>
      <c r="F20" s="169"/>
      <c r="G20" s="169"/>
      <c r="H20" s="46"/>
      <c r="I20" s="12"/>
      <c r="J20" s="12"/>
      <c r="K20" s="12"/>
      <c r="L20" s="11"/>
    </row>
    <row r="21" spans="1:17" ht="13.5" thickBot="1" x14ac:dyDescent="0.25">
      <c r="A21" s="10" t="s">
        <v>17</v>
      </c>
      <c r="B21" s="189" t="s">
        <v>18</v>
      </c>
      <c r="C21" s="190"/>
      <c r="D21" s="190"/>
      <c r="E21" s="190"/>
      <c r="F21" s="190"/>
      <c r="G21" s="190"/>
      <c r="H21" s="47"/>
      <c r="I21" s="9"/>
      <c r="J21" s="9"/>
      <c r="K21" s="9"/>
      <c r="L21" s="8"/>
    </row>
    <row r="22" spans="1:17" x14ac:dyDescent="0.2">
      <c r="A22" s="75"/>
      <c r="B22" s="182" t="s">
        <v>19</v>
      </c>
      <c r="C22" s="182"/>
      <c r="D22" s="182"/>
      <c r="E22" s="182"/>
      <c r="F22" s="182"/>
      <c r="G22" s="183"/>
      <c r="H22" s="76">
        <v>0</v>
      </c>
      <c r="I22" s="77">
        <v>0</v>
      </c>
      <c r="J22" s="77">
        <v>0</v>
      </c>
      <c r="K22" s="77">
        <v>0</v>
      </c>
      <c r="L22" s="78" t="s">
        <v>12</v>
      </c>
      <c r="P22" s="74"/>
      <c r="Q22" s="74"/>
    </row>
    <row r="23" spans="1:17" ht="13.5" thickBot="1" x14ac:dyDescent="0.25">
      <c r="A23" s="79"/>
      <c r="B23" s="80"/>
      <c r="C23" s="80"/>
      <c r="D23" s="80"/>
      <c r="E23" s="80"/>
      <c r="F23" s="80"/>
      <c r="G23" s="80"/>
      <c r="H23" s="81">
        <f>H22/P24</f>
        <v>0</v>
      </c>
      <c r="I23" s="81">
        <f>I22/P24</f>
        <v>0</v>
      </c>
      <c r="J23" s="81">
        <f>J22/P24</f>
        <v>0</v>
      </c>
      <c r="K23" s="81">
        <f>K22/114</f>
        <v>0</v>
      </c>
      <c r="L23" s="82">
        <f>1-(H23+I23+J23+K23)</f>
        <v>1</v>
      </c>
      <c r="N23" s="73"/>
      <c r="P23" s="74">
        <v>1</v>
      </c>
      <c r="Q23" s="74">
        <v>3</v>
      </c>
    </row>
    <row r="24" spans="1:17" ht="13.5" thickBot="1" x14ac:dyDescent="0.25">
      <c r="A24" s="173" t="s">
        <v>20</v>
      </c>
      <c r="B24" s="174"/>
      <c r="C24" s="174"/>
      <c r="D24" s="174"/>
      <c r="E24" s="174"/>
      <c r="F24" s="174"/>
      <c r="G24" s="175"/>
      <c r="H24" s="83" t="s">
        <v>8</v>
      </c>
      <c r="I24" s="83" t="s">
        <v>9</v>
      </c>
      <c r="J24" s="83" t="s">
        <v>10</v>
      </c>
      <c r="K24" s="84" t="s">
        <v>11</v>
      </c>
      <c r="L24" s="48" t="s">
        <v>12</v>
      </c>
      <c r="P24" s="74">
        <f>P23*Q23</f>
        <v>3</v>
      </c>
      <c r="Q24" s="74"/>
    </row>
    <row r="25" spans="1:17" x14ac:dyDescent="0.2">
      <c r="A25" s="85" t="s">
        <v>13</v>
      </c>
      <c r="B25" s="191" t="s">
        <v>21</v>
      </c>
      <c r="C25" s="191"/>
      <c r="D25" s="191"/>
      <c r="E25" s="191"/>
      <c r="F25" s="191"/>
      <c r="G25" s="191"/>
      <c r="H25" s="77"/>
      <c r="I25" s="77"/>
      <c r="J25" s="77"/>
      <c r="K25" s="77"/>
      <c r="L25" s="86"/>
    </row>
    <row r="26" spans="1:17" x14ac:dyDescent="0.2">
      <c r="A26" s="87" t="s">
        <v>15</v>
      </c>
      <c r="B26" s="192" t="s">
        <v>22</v>
      </c>
      <c r="C26" s="192"/>
      <c r="D26" s="192"/>
      <c r="E26" s="192"/>
      <c r="F26" s="192"/>
      <c r="G26" s="192"/>
      <c r="H26" s="88"/>
      <c r="I26" s="88"/>
      <c r="J26" s="88"/>
      <c r="K26" s="88"/>
      <c r="L26" s="89"/>
    </row>
    <row r="27" spans="1:17" ht="13.5" thickBot="1" x14ac:dyDescent="0.25">
      <c r="A27" s="90" t="s">
        <v>17</v>
      </c>
      <c r="B27" s="193" t="s">
        <v>23</v>
      </c>
      <c r="C27" s="193"/>
      <c r="D27" s="193"/>
      <c r="E27" s="193"/>
      <c r="F27" s="193"/>
      <c r="G27" s="193"/>
      <c r="H27" s="91"/>
      <c r="I27" s="91"/>
      <c r="J27" s="91"/>
      <c r="K27" s="92"/>
      <c r="L27" s="93"/>
    </row>
    <row r="28" spans="1:17" x14ac:dyDescent="0.2">
      <c r="A28" s="79"/>
      <c r="B28" s="182" t="s">
        <v>19</v>
      </c>
      <c r="C28" s="182"/>
      <c r="D28" s="182"/>
      <c r="E28" s="182"/>
      <c r="F28" s="182"/>
      <c r="G28" s="183"/>
      <c r="H28" s="76">
        <v>0</v>
      </c>
      <c r="I28" s="77">
        <v>0</v>
      </c>
      <c r="J28" s="77">
        <v>0</v>
      </c>
      <c r="K28" s="77">
        <v>0</v>
      </c>
      <c r="L28" s="78" t="s">
        <v>12</v>
      </c>
    </row>
    <row r="29" spans="1:17" ht="13.5" thickBot="1" x14ac:dyDescent="0.25">
      <c r="A29" s="35"/>
      <c r="B29" s="36"/>
      <c r="C29" s="36"/>
      <c r="D29" s="36"/>
      <c r="E29" s="36"/>
      <c r="F29" s="5"/>
      <c r="G29" s="5"/>
      <c r="H29" s="94">
        <f>H28/P24</f>
        <v>0</v>
      </c>
      <c r="I29" s="95">
        <f>I28/P24</f>
        <v>0</v>
      </c>
      <c r="J29" s="95">
        <f>J28/P24</f>
        <v>0</v>
      </c>
      <c r="K29" s="94">
        <f>K28/P24</f>
        <v>0</v>
      </c>
      <c r="L29" s="82">
        <v>0</v>
      </c>
      <c r="N29" s="73"/>
    </row>
    <row r="30" spans="1:17" ht="13.5" thickBot="1" x14ac:dyDescent="0.25">
      <c r="A30" s="194" t="s">
        <v>24</v>
      </c>
      <c r="B30" s="195"/>
      <c r="C30" s="195"/>
      <c r="D30" s="195"/>
      <c r="E30" s="195"/>
      <c r="F30" s="195"/>
      <c r="G30" s="196"/>
      <c r="H30" s="96" t="s">
        <v>8</v>
      </c>
      <c r="I30" s="96" t="s">
        <v>9</v>
      </c>
      <c r="J30" s="96" t="s">
        <v>10</v>
      </c>
      <c r="K30" s="97" t="s">
        <v>11</v>
      </c>
      <c r="L30" s="49" t="s">
        <v>12</v>
      </c>
    </row>
    <row r="31" spans="1:17" x14ac:dyDescent="0.2">
      <c r="A31" s="75" t="s">
        <v>13</v>
      </c>
      <c r="B31" s="183" t="s">
        <v>25</v>
      </c>
      <c r="C31" s="197"/>
      <c r="D31" s="197"/>
      <c r="E31" s="197"/>
      <c r="F31" s="197"/>
      <c r="G31" s="198"/>
      <c r="H31" s="98"/>
      <c r="I31" s="98"/>
      <c r="J31" s="98"/>
      <c r="K31" s="99"/>
      <c r="L31" s="100"/>
    </row>
    <row r="32" spans="1:17" x14ac:dyDescent="0.2">
      <c r="A32" s="101" t="s">
        <v>15</v>
      </c>
      <c r="B32" s="176" t="s">
        <v>26</v>
      </c>
      <c r="C32" s="177"/>
      <c r="D32" s="177"/>
      <c r="E32" s="177"/>
      <c r="F32" s="177"/>
      <c r="G32" s="178"/>
      <c r="H32" s="92"/>
      <c r="I32" s="92"/>
      <c r="J32" s="92"/>
      <c r="K32" s="102"/>
      <c r="L32" s="89"/>
    </row>
    <row r="33" spans="1:12" ht="13.5" thickBot="1" x14ac:dyDescent="0.25">
      <c r="A33" s="90" t="s">
        <v>17</v>
      </c>
      <c r="B33" s="179" t="s">
        <v>27</v>
      </c>
      <c r="C33" s="180"/>
      <c r="D33" s="180"/>
      <c r="E33" s="180"/>
      <c r="F33" s="180"/>
      <c r="G33" s="181"/>
      <c r="H33" s="91"/>
      <c r="I33" s="91"/>
      <c r="J33" s="91"/>
      <c r="K33" s="103"/>
      <c r="L33" s="104"/>
    </row>
    <row r="34" spans="1:12" x14ac:dyDescent="0.2">
      <c r="A34" s="79"/>
      <c r="B34" s="182" t="s">
        <v>19</v>
      </c>
      <c r="C34" s="182"/>
      <c r="D34" s="182"/>
      <c r="E34" s="182"/>
      <c r="F34" s="182"/>
      <c r="G34" s="183"/>
      <c r="H34" s="105">
        <v>0</v>
      </c>
      <c r="I34" s="98">
        <v>0</v>
      </c>
      <c r="J34" s="98">
        <v>0</v>
      </c>
      <c r="K34" s="98">
        <v>0</v>
      </c>
      <c r="L34" s="106" t="s">
        <v>12</v>
      </c>
    </row>
    <row r="35" spans="1:12" ht="13.5" thickBot="1" x14ac:dyDescent="0.25">
      <c r="A35" s="35"/>
      <c r="B35" s="36"/>
      <c r="C35" s="36"/>
      <c r="D35" s="36"/>
      <c r="E35" s="36"/>
      <c r="F35" s="5"/>
      <c r="G35" s="5"/>
      <c r="H35" s="81">
        <f>H34/P24</f>
        <v>0</v>
      </c>
      <c r="I35" s="107">
        <f>I34/P24</f>
        <v>0</v>
      </c>
      <c r="J35" s="107">
        <f>J34/P24</f>
        <v>0</v>
      </c>
      <c r="K35" s="107">
        <f>K34/P24</f>
        <v>0</v>
      </c>
      <c r="L35" s="108">
        <f>1-(H35+I35+J35+K35)</f>
        <v>1</v>
      </c>
    </row>
    <row r="36" spans="1:12" x14ac:dyDescent="0.2">
      <c r="A36" s="173" t="s">
        <v>28</v>
      </c>
      <c r="B36" s="174"/>
      <c r="C36" s="174"/>
      <c r="D36" s="174"/>
      <c r="E36" s="174"/>
      <c r="F36" s="174"/>
      <c r="G36" s="175"/>
      <c r="H36" s="109" t="s">
        <v>8</v>
      </c>
      <c r="I36" s="109" t="s">
        <v>9</v>
      </c>
      <c r="J36" s="109" t="s">
        <v>10</v>
      </c>
      <c r="K36" s="110" t="s">
        <v>11</v>
      </c>
      <c r="L36" s="48" t="s">
        <v>12</v>
      </c>
    </row>
    <row r="37" spans="1:12" ht="12.75" customHeight="1" x14ac:dyDescent="0.2">
      <c r="A37" s="187" t="s">
        <v>29</v>
      </c>
      <c r="B37" s="177"/>
      <c r="C37" s="177"/>
      <c r="D37" s="177"/>
      <c r="E37" s="177"/>
      <c r="F37" s="177"/>
      <c r="G37" s="177"/>
      <c r="H37" s="177"/>
      <c r="I37" s="177"/>
      <c r="J37" s="177"/>
      <c r="K37" s="177"/>
      <c r="L37" s="188"/>
    </row>
    <row r="38" spans="1:12" ht="12.75" customHeight="1" x14ac:dyDescent="0.2">
      <c r="A38" s="75" t="s">
        <v>13</v>
      </c>
      <c r="B38" s="176" t="s">
        <v>30</v>
      </c>
      <c r="C38" s="177"/>
      <c r="D38" s="177"/>
      <c r="E38" s="177"/>
      <c r="F38" s="177"/>
      <c r="G38" s="178"/>
      <c r="H38" s="98"/>
      <c r="I38" s="98"/>
      <c r="J38" s="98"/>
      <c r="K38" s="99"/>
      <c r="L38" s="89"/>
    </row>
    <row r="39" spans="1:12" ht="12.75" customHeight="1" x14ac:dyDescent="0.2">
      <c r="A39" s="87" t="s">
        <v>15</v>
      </c>
      <c r="B39" s="176" t="s">
        <v>31</v>
      </c>
      <c r="C39" s="177"/>
      <c r="D39" s="177"/>
      <c r="E39" s="177"/>
      <c r="F39" s="177"/>
      <c r="G39" s="178"/>
      <c r="H39" s="88"/>
      <c r="I39" s="88"/>
      <c r="J39" s="88"/>
      <c r="K39" s="111"/>
      <c r="L39" s="89"/>
    </row>
    <row r="40" spans="1:12" ht="13.5" customHeight="1" thickBot="1" x14ac:dyDescent="0.25">
      <c r="A40" s="90" t="s">
        <v>17</v>
      </c>
      <c r="B40" s="179" t="s">
        <v>32</v>
      </c>
      <c r="C40" s="180"/>
      <c r="D40" s="180"/>
      <c r="E40" s="180"/>
      <c r="F40" s="180"/>
      <c r="G40" s="181"/>
      <c r="H40" s="91"/>
      <c r="I40" s="91"/>
      <c r="J40" s="91"/>
      <c r="K40" s="103"/>
      <c r="L40" s="104"/>
    </row>
    <row r="41" spans="1:12" x14ac:dyDescent="0.2">
      <c r="A41" s="79"/>
      <c r="B41" s="182" t="s">
        <v>19</v>
      </c>
      <c r="C41" s="182"/>
      <c r="D41" s="182"/>
      <c r="E41" s="182"/>
      <c r="F41" s="182"/>
      <c r="G41" s="183"/>
      <c r="H41" s="105">
        <v>0</v>
      </c>
      <c r="I41" s="98">
        <v>0</v>
      </c>
      <c r="J41" s="98">
        <v>0</v>
      </c>
      <c r="K41" s="98">
        <v>0</v>
      </c>
      <c r="L41" s="112" t="s">
        <v>12</v>
      </c>
    </row>
    <row r="42" spans="1:12" ht="13.5" thickBot="1" x14ac:dyDescent="0.25">
      <c r="A42" s="35"/>
      <c r="B42" s="36"/>
      <c r="C42" s="36"/>
      <c r="D42" s="36"/>
      <c r="E42" s="36"/>
      <c r="F42" s="5"/>
      <c r="G42" s="5"/>
      <c r="H42" s="81">
        <f>H41/P24</f>
        <v>0</v>
      </c>
      <c r="I42" s="107">
        <f>I41/P24</f>
        <v>0</v>
      </c>
      <c r="J42" s="107">
        <f>J41/P24</f>
        <v>0</v>
      </c>
      <c r="K42" s="107">
        <f>K41/P24</f>
        <v>0</v>
      </c>
      <c r="L42" s="108">
        <f>1-(H42+I42+J42+K42)</f>
        <v>1</v>
      </c>
    </row>
    <row r="43" spans="1:12" s="5" customFormat="1" ht="13.5" thickBot="1" x14ac:dyDescent="0.25">
      <c r="A43" s="35"/>
      <c r="B43" s="36"/>
      <c r="C43" s="36"/>
      <c r="D43" s="36"/>
      <c r="E43" s="36"/>
      <c r="H43" s="6"/>
      <c r="I43" s="6"/>
      <c r="J43" s="6"/>
      <c r="K43" s="6"/>
      <c r="L43" s="41"/>
    </row>
    <row r="44" spans="1:12" x14ac:dyDescent="0.2">
      <c r="A44" s="35"/>
      <c r="B44" s="36"/>
      <c r="C44" s="36"/>
      <c r="D44" s="36"/>
      <c r="E44" s="36"/>
      <c r="F44" s="5"/>
      <c r="G44" s="5"/>
      <c r="H44" s="113" t="s">
        <v>8</v>
      </c>
      <c r="I44" s="114" t="s">
        <v>9</v>
      </c>
      <c r="J44" s="114" t="s">
        <v>10</v>
      </c>
      <c r="K44" s="114" t="s">
        <v>11</v>
      </c>
      <c r="L44" s="48" t="s">
        <v>12</v>
      </c>
    </row>
    <row r="45" spans="1:12" ht="17.25" thickBot="1" x14ac:dyDescent="0.25">
      <c r="A45" s="184" t="s">
        <v>33</v>
      </c>
      <c r="B45" s="185"/>
      <c r="C45" s="185"/>
      <c r="D45" s="185"/>
      <c r="E45" s="185"/>
      <c r="F45" s="186"/>
      <c r="G45" s="115"/>
      <c r="H45" s="116">
        <f>(H23+H29+H35+H42)/4</f>
        <v>0</v>
      </c>
      <c r="I45" s="117">
        <f>(I23+I29+I35+I42)/4</f>
        <v>0</v>
      </c>
      <c r="J45" s="117">
        <f>(J23+J29+J35+J42)/4</f>
        <v>0</v>
      </c>
      <c r="K45" s="117">
        <f>(K23+K29+K35+K42)/4</f>
        <v>0</v>
      </c>
      <c r="L45" s="118">
        <f>1-(H45+I45+J45+K45)</f>
        <v>1</v>
      </c>
    </row>
    <row r="46" spans="1:12" x14ac:dyDescent="0.2">
      <c r="A46" s="171"/>
      <c r="B46" s="172"/>
      <c r="C46" s="172"/>
      <c r="D46" s="172"/>
      <c r="E46" s="172"/>
      <c r="F46" s="172"/>
      <c r="G46" s="4"/>
      <c r="H46" s="37"/>
      <c r="I46" s="37"/>
      <c r="J46" s="38"/>
      <c r="K46" s="38"/>
      <c r="L46" s="42"/>
    </row>
    <row r="47" spans="1:12" ht="15" customHeight="1" x14ac:dyDescent="0.2">
      <c r="A47" s="168" t="s">
        <v>34</v>
      </c>
      <c r="B47" s="169"/>
      <c r="C47" s="169"/>
      <c r="D47" s="169"/>
      <c r="E47" s="169"/>
      <c r="F47" s="170"/>
      <c r="G47" s="3"/>
      <c r="H47" s="3"/>
      <c r="I47" s="3"/>
      <c r="J47" s="3"/>
      <c r="K47" s="3"/>
      <c r="L47" s="34"/>
    </row>
    <row r="48" spans="1:12" x14ac:dyDescent="0.2">
      <c r="A48" s="171"/>
      <c r="B48" s="172"/>
      <c r="C48" s="172"/>
      <c r="D48" s="172"/>
      <c r="E48" s="172"/>
      <c r="F48" s="172"/>
      <c r="G48" s="3"/>
      <c r="H48" s="3"/>
      <c r="I48" s="3"/>
      <c r="J48" s="3"/>
      <c r="K48" s="3"/>
      <c r="L48" s="34"/>
    </row>
    <row r="49" spans="1:12" ht="15.75" customHeight="1" x14ac:dyDescent="0.2">
      <c r="A49" s="171"/>
      <c r="B49" s="172"/>
      <c r="C49" s="172"/>
      <c r="D49" s="172"/>
      <c r="E49" s="172"/>
      <c r="F49" s="172"/>
      <c r="G49" s="3"/>
      <c r="H49" s="3"/>
      <c r="I49" s="3"/>
      <c r="J49" s="3"/>
      <c r="K49" s="3"/>
      <c r="L49" s="34"/>
    </row>
    <row r="50" spans="1:12" ht="15.75" customHeight="1" x14ac:dyDescent="0.2">
      <c r="A50" s="171"/>
      <c r="B50" s="172"/>
      <c r="C50" s="172"/>
      <c r="D50" s="172"/>
      <c r="E50" s="172"/>
      <c r="F50" s="172"/>
      <c r="G50" s="2"/>
      <c r="H50" s="2"/>
      <c r="I50" s="2"/>
      <c r="J50" s="2"/>
      <c r="K50" s="2"/>
      <c r="L50" s="34"/>
    </row>
    <row r="51" spans="1:12" ht="15" customHeight="1" x14ac:dyDescent="0.2">
      <c r="A51" s="168"/>
      <c r="B51" s="169"/>
      <c r="C51" s="169"/>
      <c r="D51" s="169"/>
      <c r="E51" s="169"/>
      <c r="F51" s="170"/>
      <c r="G51" s="2"/>
      <c r="H51" s="2"/>
      <c r="I51" s="2"/>
      <c r="J51" s="2"/>
      <c r="K51" s="2"/>
      <c r="L51" s="34"/>
    </row>
    <row r="52" spans="1:12" ht="15" customHeight="1" x14ac:dyDescent="0.2">
      <c r="A52" s="171"/>
      <c r="B52" s="172"/>
      <c r="C52" s="172"/>
      <c r="D52" s="172"/>
      <c r="E52" s="172"/>
      <c r="F52" s="172"/>
      <c r="L52" s="34"/>
    </row>
    <row r="53" spans="1:12" x14ac:dyDescent="0.2">
      <c r="A53" s="171"/>
      <c r="B53" s="172"/>
      <c r="C53" s="172"/>
      <c r="D53" s="172"/>
      <c r="E53" s="172"/>
      <c r="F53" s="172"/>
      <c r="L53" s="34"/>
    </row>
    <row r="54" spans="1:12" x14ac:dyDescent="0.2">
      <c r="A54" s="171"/>
      <c r="B54" s="172"/>
      <c r="C54" s="172"/>
      <c r="D54" s="172"/>
      <c r="E54" s="172"/>
      <c r="F54" s="172"/>
      <c r="L54" s="34"/>
    </row>
    <row r="55" spans="1:12" x14ac:dyDescent="0.2">
      <c r="A55" s="171"/>
      <c r="B55" s="172"/>
      <c r="C55" s="172"/>
      <c r="D55" s="172"/>
      <c r="E55" s="172"/>
      <c r="F55" s="172"/>
      <c r="L55" s="34"/>
    </row>
    <row r="56" spans="1:12" ht="13.5" thickBot="1" x14ac:dyDescent="0.25">
      <c r="A56" s="43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40"/>
    </row>
  </sheetData>
  <mergeCells count="48">
    <mergeCell ref="B20:G20"/>
    <mergeCell ref="A18:G18"/>
    <mergeCell ref="B19:G19"/>
    <mergeCell ref="A13:L13"/>
    <mergeCell ref="A14:L14"/>
    <mergeCell ref="A15:L15"/>
    <mergeCell ref="A16:L16"/>
    <mergeCell ref="A17:L17"/>
    <mergeCell ref="B34:G34"/>
    <mergeCell ref="B21:G21"/>
    <mergeCell ref="B22:G22"/>
    <mergeCell ref="A24:G24"/>
    <mergeCell ref="B25:G25"/>
    <mergeCell ref="B26:G26"/>
    <mergeCell ref="B27:G27"/>
    <mergeCell ref="B28:G28"/>
    <mergeCell ref="A30:G30"/>
    <mergeCell ref="B31:G31"/>
    <mergeCell ref="B32:G32"/>
    <mergeCell ref="B33:G33"/>
    <mergeCell ref="A50:F50"/>
    <mergeCell ref="A36:G36"/>
    <mergeCell ref="B38:G38"/>
    <mergeCell ref="B39:G39"/>
    <mergeCell ref="B40:G40"/>
    <mergeCell ref="B41:G41"/>
    <mergeCell ref="A45:F45"/>
    <mergeCell ref="A46:F46"/>
    <mergeCell ref="A47:F47"/>
    <mergeCell ref="A48:F48"/>
    <mergeCell ref="A49:F49"/>
    <mergeCell ref="A37:L37"/>
    <mergeCell ref="A51:F51"/>
    <mergeCell ref="A52:F52"/>
    <mergeCell ref="A53:F53"/>
    <mergeCell ref="A54:F54"/>
    <mergeCell ref="A55:F55"/>
    <mergeCell ref="A1:D3"/>
    <mergeCell ref="E1:H3"/>
    <mergeCell ref="I1:L1"/>
    <mergeCell ref="I2:L2"/>
    <mergeCell ref="I3:L3"/>
    <mergeCell ref="A6:L6"/>
    <mergeCell ref="A8:L8"/>
    <mergeCell ref="A9:L11"/>
    <mergeCell ref="A12:L12"/>
    <mergeCell ref="A4:L5"/>
    <mergeCell ref="A7:L7"/>
  </mergeCells>
  <printOptions horizontalCentered="1"/>
  <pageMargins left="0.78740157480314965" right="0.78740157480314965" top="0.78740157480314965" bottom="0.78740157480314965" header="0" footer="0"/>
  <pageSetup scale="79"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Word.Picture.8" shapeId="2165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38100</xdr:rowOff>
              </from>
              <to>
                <xdr:col>1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216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tabColor rgb="FF00B0F0"/>
  </sheetPr>
  <dimension ref="B1:BH45"/>
  <sheetViews>
    <sheetView topLeftCell="AD2" zoomScale="85" zoomScaleNormal="85" zoomScaleSheetLayoutView="50" workbookViewId="0">
      <selection activeCell="AR15" sqref="AR15"/>
    </sheetView>
  </sheetViews>
  <sheetFormatPr baseColWidth="10" defaultColWidth="11.42578125" defaultRowHeight="12.75" x14ac:dyDescent="0.2"/>
  <cols>
    <col min="1" max="1" width="2.7109375" customWidth="1"/>
    <col min="2" max="5" width="6.7109375" customWidth="1"/>
    <col min="6" max="6" width="9.28515625" customWidth="1"/>
    <col min="7" max="7" width="9.140625" customWidth="1"/>
    <col min="8" max="11" width="9.28515625" customWidth="1"/>
    <col min="12" max="13" width="2.7109375" customWidth="1"/>
    <col min="14" max="17" width="6.7109375" customWidth="1"/>
    <col min="18" max="18" width="9.28515625" customWidth="1"/>
    <col min="19" max="19" width="10.5703125" customWidth="1"/>
    <col min="20" max="23" width="9.28515625" customWidth="1"/>
    <col min="24" max="25" width="2.7109375" customWidth="1"/>
    <col min="26" max="29" width="6.7109375" customWidth="1"/>
    <col min="30" max="35" width="9.28515625" customWidth="1"/>
    <col min="36" max="37" width="2.7109375" customWidth="1"/>
    <col min="38" max="41" width="6.7109375" customWidth="1"/>
    <col min="42" max="42" width="8.7109375" customWidth="1"/>
    <col min="43" max="43" width="10" customWidth="1"/>
    <col min="44" max="44" width="9.5703125" customWidth="1"/>
    <col min="45" max="47" width="8.7109375" customWidth="1"/>
    <col min="48" max="49" width="2.7109375" customWidth="1"/>
    <col min="50" max="53" width="6.7109375" customWidth="1"/>
    <col min="54" max="54" width="8.5703125" customWidth="1"/>
    <col min="55" max="55" width="9.7109375" customWidth="1"/>
    <col min="56" max="56" width="9.42578125" customWidth="1"/>
    <col min="57" max="57" width="9.5703125" customWidth="1"/>
    <col min="58" max="58" width="8.7109375" customWidth="1"/>
    <col min="59" max="59" width="9.28515625" customWidth="1"/>
  </cols>
  <sheetData>
    <row r="1" spans="2:59" s="1" customFormat="1" ht="30" customHeight="1" x14ac:dyDescent="0.2">
      <c r="B1" s="224" t="s">
        <v>36</v>
      </c>
      <c r="C1" s="224"/>
      <c r="D1" s="224"/>
      <c r="E1" s="224"/>
      <c r="F1" s="227" t="s">
        <v>37</v>
      </c>
      <c r="G1" s="227"/>
      <c r="H1" s="227"/>
      <c r="I1" s="227"/>
      <c r="J1" s="225" t="s">
        <v>38</v>
      </c>
      <c r="K1" s="226"/>
      <c r="N1" s="224" t="s">
        <v>36</v>
      </c>
      <c r="O1" s="224"/>
      <c r="P1" s="224"/>
      <c r="Q1" s="224"/>
      <c r="R1" s="227" t="str">
        <f>F1</f>
        <v>EVALUACIÓN DE LA CAPACITACIÓN,  ASISTENCIA TÉCNICA Y ACOMPAÑAMIENTO AÑO 2021</v>
      </c>
      <c r="S1" s="227"/>
      <c r="T1" s="227"/>
      <c r="U1" s="227"/>
      <c r="V1" s="225" t="s">
        <v>38</v>
      </c>
      <c r="W1" s="226"/>
      <c r="Z1" s="227"/>
      <c r="AA1" s="227"/>
      <c r="AB1" s="227"/>
      <c r="AC1" s="227"/>
      <c r="AD1" s="227" t="str">
        <f>R1</f>
        <v>EVALUACIÓN DE LA CAPACITACIÓN,  ASISTENCIA TÉCNICA Y ACOMPAÑAMIENTO AÑO 2021</v>
      </c>
      <c r="AE1" s="227"/>
      <c r="AF1" s="227"/>
      <c r="AG1" s="227"/>
      <c r="AH1" s="225" t="s">
        <v>38</v>
      </c>
      <c r="AI1" s="226"/>
      <c r="AL1" s="224"/>
      <c r="AM1" s="224"/>
      <c r="AN1" s="224"/>
      <c r="AO1" s="224"/>
      <c r="AP1" s="227" t="str">
        <f>AD1</f>
        <v>EVALUACIÓN DE LA CAPACITACIÓN,  ASISTENCIA TÉCNICA Y ACOMPAÑAMIENTO AÑO 2021</v>
      </c>
      <c r="AQ1" s="227"/>
      <c r="AR1" s="227"/>
      <c r="AS1" s="227"/>
      <c r="AT1" s="225" t="s">
        <v>38</v>
      </c>
      <c r="AU1" s="226"/>
      <c r="AX1" s="224"/>
      <c r="AY1" s="224"/>
      <c r="AZ1" s="224"/>
      <c r="BA1" s="224"/>
      <c r="BB1" s="227" t="str">
        <f>AP1</f>
        <v>EVALUACIÓN DE LA CAPACITACIÓN,  ASISTENCIA TÉCNICA Y ACOMPAÑAMIENTO AÑO 2021</v>
      </c>
      <c r="BC1" s="227"/>
      <c r="BD1" s="227"/>
      <c r="BE1" s="227"/>
      <c r="BF1" s="225" t="s">
        <v>38</v>
      </c>
      <c r="BG1" s="226"/>
    </row>
    <row r="2" spans="2:59" s="1" customFormat="1" ht="45" customHeight="1" x14ac:dyDescent="0.2">
      <c r="B2" s="224"/>
      <c r="C2" s="224"/>
      <c r="D2" s="224"/>
      <c r="E2" s="224"/>
      <c r="F2" s="227"/>
      <c r="G2" s="227"/>
      <c r="H2" s="227"/>
      <c r="I2" s="227"/>
      <c r="J2" s="223" t="s">
        <v>39</v>
      </c>
      <c r="K2" s="223"/>
      <c r="N2" s="224"/>
      <c r="O2" s="224"/>
      <c r="P2" s="224"/>
      <c r="Q2" s="224"/>
      <c r="R2" s="227"/>
      <c r="S2" s="227"/>
      <c r="T2" s="227"/>
      <c r="U2" s="227"/>
      <c r="V2" s="223" t="s">
        <v>39</v>
      </c>
      <c r="W2" s="223"/>
      <c r="Z2" s="227"/>
      <c r="AA2" s="227"/>
      <c r="AB2" s="227"/>
      <c r="AC2" s="227"/>
      <c r="AD2" s="227"/>
      <c r="AE2" s="227"/>
      <c r="AF2" s="227"/>
      <c r="AG2" s="227"/>
      <c r="AH2" s="223" t="s">
        <v>39</v>
      </c>
      <c r="AI2" s="223"/>
      <c r="AL2" s="224"/>
      <c r="AM2" s="224"/>
      <c r="AN2" s="224"/>
      <c r="AO2" s="224"/>
      <c r="AP2" s="227"/>
      <c r="AQ2" s="227"/>
      <c r="AR2" s="227"/>
      <c r="AS2" s="227"/>
      <c r="AT2" s="223" t="s">
        <v>39</v>
      </c>
      <c r="AU2" s="223"/>
      <c r="AX2" s="224"/>
      <c r="AY2" s="224"/>
      <c r="AZ2" s="224"/>
      <c r="BA2" s="224"/>
      <c r="BB2" s="227"/>
      <c r="BC2" s="227"/>
      <c r="BD2" s="227"/>
      <c r="BE2" s="227"/>
      <c r="BF2" s="223" t="s">
        <v>39</v>
      </c>
      <c r="BG2" s="223"/>
    </row>
    <row r="3" spans="2:59" s="1" customFormat="1" ht="30" customHeight="1" x14ac:dyDescent="0.2">
      <c r="B3" s="224"/>
      <c r="C3" s="224"/>
      <c r="D3" s="224"/>
      <c r="E3" s="224"/>
      <c r="F3" s="227"/>
      <c r="G3" s="227"/>
      <c r="H3" s="227"/>
      <c r="I3" s="227"/>
      <c r="J3" s="223" t="s">
        <v>40</v>
      </c>
      <c r="K3" s="223"/>
      <c r="N3" s="224"/>
      <c r="O3" s="224"/>
      <c r="P3" s="224"/>
      <c r="Q3" s="224"/>
      <c r="R3" s="227"/>
      <c r="S3" s="227"/>
      <c r="T3" s="227"/>
      <c r="U3" s="227"/>
      <c r="V3" s="223" t="s">
        <v>40</v>
      </c>
      <c r="W3" s="223"/>
      <c r="Z3" s="227"/>
      <c r="AA3" s="227"/>
      <c r="AB3" s="227"/>
      <c r="AC3" s="227"/>
      <c r="AD3" s="227"/>
      <c r="AE3" s="227"/>
      <c r="AF3" s="227"/>
      <c r="AG3" s="227"/>
      <c r="AH3" s="223" t="s">
        <v>40</v>
      </c>
      <c r="AI3" s="223"/>
      <c r="AL3" s="224"/>
      <c r="AM3" s="224"/>
      <c r="AN3" s="224"/>
      <c r="AO3" s="224"/>
      <c r="AP3" s="227"/>
      <c r="AQ3" s="227"/>
      <c r="AR3" s="227"/>
      <c r="AS3" s="227"/>
      <c r="AT3" s="223" t="s">
        <v>40</v>
      </c>
      <c r="AU3" s="223"/>
      <c r="AX3" s="224"/>
      <c r="AY3" s="224"/>
      <c r="AZ3" s="224"/>
      <c r="BA3" s="224"/>
      <c r="BB3" s="227"/>
      <c r="BC3" s="227"/>
      <c r="BD3" s="227"/>
      <c r="BE3" s="227"/>
      <c r="BF3" s="223" t="s">
        <v>40</v>
      </c>
      <c r="BG3" s="223"/>
    </row>
    <row r="4" spans="2:59" ht="5.0999999999999996" customHeight="1" x14ac:dyDescent="0.2">
      <c r="B4" s="230"/>
      <c r="C4" s="230"/>
      <c r="D4" s="230"/>
      <c r="E4" s="230"/>
      <c r="F4" s="230"/>
      <c r="G4" s="230"/>
      <c r="H4" s="230"/>
      <c r="I4" s="230"/>
      <c r="J4" s="230"/>
      <c r="K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  <c r="AX4" s="230"/>
      <c r="AY4" s="230"/>
      <c r="AZ4" s="230"/>
      <c r="BA4" s="230"/>
      <c r="BB4" s="230"/>
      <c r="BC4" s="230"/>
      <c r="BD4" s="230"/>
      <c r="BE4" s="230"/>
      <c r="BF4" s="230"/>
      <c r="BG4" s="230"/>
    </row>
    <row r="5" spans="2:59" s="33" customFormat="1" ht="35.1" customHeight="1" x14ac:dyDescent="0.2">
      <c r="B5" s="228" t="s">
        <v>7</v>
      </c>
      <c r="C5" s="228"/>
      <c r="D5" s="228"/>
      <c r="E5" s="228"/>
      <c r="F5" s="228"/>
      <c r="G5" s="228"/>
      <c r="H5" s="228"/>
      <c r="I5" s="228"/>
      <c r="J5" s="228"/>
      <c r="K5" s="228"/>
      <c r="N5" s="229" t="s">
        <v>20</v>
      </c>
      <c r="O5" s="229"/>
      <c r="P5" s="229"/>
      <c r="Q5" s="229"/>
      <c r="R5" s="229"/>
      <c r="S5" s="229"/>
      <c r="T5" s="229"/>
      <c r="U5" s="229"/>
      <c r="V5" s="229"/>
      <c r="W5" s="229"/>
      <c r="Z5" s="229" t="s">
        <v>41</v>
      </c>
      <c r="AA5" s="229"/>
      <c r="AB5" s="229"/>
      <c r="AC5" s="229"/>
      <c r="AD5" s="229"/>
      <c r="AE5" s="229"/>
      <c r="AF5" s="229"/>
      <c r="AG5" s="229"/>
      <c r="AH5" s="229"/>
      <c r="AI5" s="229"/>
      <c r="AL5" s="229" t="s">
        <v>28</v>
      </c>
      <c r="AM5" s="229"/>
      <c r="AN5" s="229"/>
      <c r="AO5" s="229"/>
      <c r="AP5" s="229"/>
      <c r="AQ5" s="229"/>
      <c r="AR5" s="229"/>
      <c r="AS5" s="229"/>
      <c r="AT5" s="229"/>
      <c r="AU5" s="229"/>
      <c r="AX5" s="229" t="s">
        <v>42</v>
      </c>
      <c r="AY5" s="229"/>
      <c r="AZ5" s="229"/>
      <c r="BA5" s="229"/>
      <c r="BB5" s="229"/>
      <c r="BC5" s="229"/>
      <c r="BD5" s="229"/>
      <c r="BE5" s="229"/>
      <c r="BF5" s="229"/>
      <c r="BG5" s="229"/>
    </row>
    <row r="6" spans="2:59" ht="5.0999999999999996" customHeight="1" x14ac:dyDescent="0.2">
      <c r="B6" s="230"/>
      <c r="C6" s="230"/>
      <c r="D6" s="230"/>
      <c r="E6" s="230"/>
      <c r="F6" s="230"/>
      <c r="G6" s="230"/>
      <c r="H6" s="230"/>
      <c r="I6" s="230"/>
      <c r="J6" s="230"/>
      <c r="K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X6" s="230"/>
      <c r="AY6" s="230"/>
      <c r="AZ6" s="230"/>
      <c r="BA6" s="230"/>
      <c r="BB6" s="230"/>
      <c r="BC6" s="230"/>
      <c r="BD6" s="230"/>
      <c r="BE6" s="230"/>
      <c r="BF6" s="230"/>
      <c r="BG6" s="230"/>
    </row>
    <row r="7" spans="2:59" ht="12.75" customHeight="1" x14ac:dyDescent="0.2">
      <c r="B7" s="32" t="s">
        <v>43</v>
      </c>
      <c r="N7" s="32" t="s">
        <v>43</v>
      </c>
      <c r="Z7" s="32" t="s">
        <v>43</v>
      </c>
      <c r="AL7" s="32" t="s">
        <v>43</v>
      </c>
      <c r="AX7" s="221" t="s">
        <v>44</v>
      </c>
      <c r="AY7" s="221"/>
      <c r="AZ7" s="221"/>
      <c r="BA7" s="221"/>
      <c r="BB7" s="221"/>
      <c r="BC7" s="221"/>
      <c r="BD7" s="221"/>
    </row>
    <row r="8" spans="2:59" ht="12.75" customHeight="1" x14ac:dyDescent="0.2">
      <c r="B8" s="7" t="s">
        <v>13</v>
      </c>
      <c r="C8" s="221" t="s">
        <v>14</v>
      </c>
      <c r="D8" s="221"/>
      <c r="E8" s="221"/>
      <c r="F8" s="221"/>
      <c r="G8" s="221"/>
      <c r="H8" s="221"/>
      <c r="I8" s="221"/>
      <c r="J8" s="221"/>
      <c r="K8" s="221"/>
      <c r="N8" s="7" t="s">
        <v>13</v>
      </c>
      <c r="O8" s="221" t="s">
        <v>45</v>
      </c>
      <c r="P8" s="221"/>
      <c r="Q8" s="221"/>
      <c r="R8" s="221"/>
      <c r="S8" s="221"/>
      <c r="T8" s="221"/>
      <c r="Z8" s="7" t="s">
        <v>13</v>
      </c>
      <c r="AA8" s="221" t="s">
        <v>25</v>
      </c>
      <c r="AB8" s="221"/>
      <c r="AC8" s="221"/>
      <c r="AD8" s="221"/>
      <c r="AE8" s="221"/>
      <c r="AF8" s="221"/>
      <c r="AL8" s="7" t="s">
        <v>13</v>
      </c>
      <c r="AM8" s="221" t="s">
        <v>30</v>
      </c>
      <c r="AN8" s="221"/>
      <c r="AO8" s="221"/>
      <c r="AP8" s="221"/>
      <c r="AQ8" s="221"/>
      <c r="AR8" s="221"/>
      <c r="AX8" s="221" t="s">
        <v>7</v>
      </c>
      <c r="AY8" s="221"/>
      <c r="AZ8" s="221"/>
      <c r="BA8" s="221"/>
      <c r="BB8" s="221"/>
      <c r="BC8" s="221"/>
      <c r="BD8" s="221"/>
    </row>
    <row r="9" spans="2:59" ht="13.5" customHeight="1" x14ac:dyDescent="0.2">
      <c r="B9" s="7" t="s">
        <v>15</v>
      </c>
      <c r="C9" s="221" t="s">
        <v>16</v>
      </c>
      <c r="D9" s="221"/>
      <c r="E9" s="221"/>
      <c r="F9" s="221"/>
      <c r="G9" s="221"/>
      <c r="H9" s="221"/>
      <c r="I9" s="221"/>
      <c r="J9" s="221"/>
      <c r="K9" s="221"/>
      <c r="N9" s="7" t="s">
        <v>15</v>
      </c>
      <c r="O9" s="221" t="s">
        <v>22</v>
      </c>
      <c r="P9" s="221"/>
      <c r="Q9" s="221"/>
      <c r="R9" s="221"/>
      <c r="S9" s="221"/>
      <c r="T9" s="221"/>
      <c r="Z9" s="7" t="s">
        <v>15</v>
      </c>
      <c r="AA9" s="221" t="s">
        <v>26</v>
      </c>
      <c r="AB9" s="221"/>
      <c r="AC9" s="221"/>
      <c r="AD9" s="221"/>
      <c r="AE9" s="221"/>
      <c r="AF9" s="221"/>
      <c r="AL9" s="7" t="s">
        <v>15</v>
      </c>
      <c r="AM9" s="221" t="s">
        <v>31</v>
      </c>
      <c r="AN9" s="221"/>
      <c r="AO9" s="221"/>
      <c r="AP9" s="221"/>
      <c r="AQ9" s="221"/>
      <c r="AR9" s="221"/>
      <c r="AX9" s="221" t="s">
        <v>20</v>
      </c>
      <c r="AY9" s="221"/>
      <c r="AZ9" s="221"/>
      <c r="BA9" s="221"/>
      <c r="BB9" s="221"/>
      <c r="BC9" s="221"/>
      <c r="BD9" s="221"/>
      <c r="BE9" s="221"/>
    </row>
    <row r="10" spans="2:59" ht="12.75" customHeight="1" x14ac:dyDescent="0.2">
      <c r="B10" s="7" t="s">
        <v>17</v>
      </c>
      <c r="C10" s="221" t="s">
        <v>18</v>
      </c>
      <c r="D10" s="221"/>
      <c r="E10" s="221"/>
      <c r="F10" s="221"/>
      <c r="G10" s="221"/>
      <c r="H10" s="221"/>
      <c r="I10" s="221"/>
      <c r="J10" s="221"/>
      <c r="K10" s="221"/>
      <c r="N10" s="7">
        <v>3</v>
      </c>
      <c r="O10" s="221" t="s">
        <v>23</v>
      </c>
      <c r="P10" s="221"/>
      <c r="Q10" s="221"/>
      <c r="R10" s="221"/>
      <c r="S10" s="221"/>
      <c r="T10" s="221"/>
      <c r="Z10" s="7" t="s">
        <v>17</v>
      </c>
      <c r="AA10" s="221" t="s">
        <v>27</v>
      </c>
      <c r="AB10" s="221"/>
      <c r="AC10" s="221"/>
      <c r="AD10" s="221"/>
      <c r="AE10" s="221"/>
      <c r="AF10" s="221"/>
      <c r="AL10" s="7" t="s">
        <v>17</v>
      </c>
      <c r="AM10" s="221" t="s">
        <v>32</v>
      </c>
      <c r="AN10" s="221"/>
      <c r="AO10" s="221"/>
      <c r="AP10" s="221"/>
      <c r="AQ10" s="221"/>
      <c r="AR10" s="221"/>
      <c r="AS10" s="221"/>
      <c r="AT10" s="221"/>
      <c r="AU10" s="221"/>
      <c r="AX10" s="221" t="s">
        <v>41</v>
      </c>
      <c r="AY10" s="221"/>
      <c r="AZ10" s="221"/>
      <c r="BA10" s="221"/>
      <c r="BB10" s="221"/>
      <c r="BC10" s="221"/>
      <c r="BD10" s="221"/>
    </row>
    <row r="11" spans="2:59" x14ac:dyDescent="0.2">
      <c r="Z11" s="7"/>
      <c r="AA11" s="221"/>
      <c r="AB11" s="221"/>
      <c r="AC11" s="221"/>
      <c r="AD11" s="221"/>
      <c r="AE11" s="221"/>
      <c r="AF11" s="221"/>
      <c r="AX11" s="221" t="s">
        <v>28</v>
      </c>
      <c r="AY11" s="221"/>
      <c r="AZ11" s="221"/>
      <c r="BA11" s="221"/>
      <c r="BB11" s="221"/>
      <c r="BC11" s="221"/>
      <c r="BD11" s="221"/>
    </row>
    <row r="12" spans="2:59" ht="5.0999999999999996" customHeight="1" thickBot="1" x14ac:dyDescent="0.25"/>
    <row r="13" spans="2:59" ht="26.25" customHeight="1" thickBot="1" x14ac:dyDescent="0.25">
      <c r="B13" s="200" t="s">
        <v>46</v>
      </c>
      <c r="C13" s="201"/>
      <c r="D13" s="201"/>
      <c r="E13" s="222"/>
      <c r="F13" s="20" t="s">
        <v>47</v>
      </c>
      <c r="G13" s="18" t="s">
        <v>8</v>
      </c>
      <c r="H13" s="18" t="s">
        <v>9</v>
      </c>
      <c r="I13" s="18" t="s">
        <v>10</v>
      </c>
      <c r="J13" s="17" t="s">
        <v>11</v>
      </c>
      <c r="K13" s="17" t="s">
        <v>12</v>
      </c>
      <c r="N13" s="200" t="s">
        <v>48</v>
      </c>
      <c r="O13" s="201"/>
      <c r="P13" s="201"/>
      <c r="Q13" s="222"/>
      <c r="R13" s="20" t="s">
        <v>47</v>
      </c>
      <c r="S13" s="18" t="s">
        <v>8</v>
      </c>
      <c r="T13" s="18" t="s">
        <v>9</v>
      </c>
      <c r="U13" s="18" t="s">
        <v>10</v>
      </c>
      <c r="V13" s="17" t="s">
        <v>11</v>
      </c>
      <c r="W13" s="17" t="s">
        <v>12</v>
      </c>
      <c r="Z13" s="200" t="s">
        <v>49</v>
      </c>
      <c r="AA13" s="201"/>
      <c r="AB13" s="201"/>
      <c r="AC13" s="222"/>
      <c r="AD13" s="20" t="s">
        <v>47</v>
      </c>
      <c r="AE13" s="18" t="s">
        <v>8</v>
      </c>
      <c r="AF13" s="18" t="s">
        <v>9</v>
      </c>
      <c r="AG13" s="18" t="s">
        <v>10</v>
      </c>
      <c r="AH13" s="17" t="s">
        <v>11</v>
      </c>
      <c r="AI13" s="17" t="s">
        <v>12</v>
      </c>
      <c r="AL13" s="200" t="s">
        <v>50</v>
      </c>
      <c r="AM13" s="201"/>
      <c r="AN13" s="201"/>
      <c r="AO13" s="222"/>
      <c r="AP13" s="20" t="s">
        <v>47</v>
      </c>
      <c r="AQ13" s="18" t="s">
        <v>8</v>
      </c>
      <c r="AR13" s="18" t="s">
        <v>9</v>
      </c>
      <c r="AS13" s="18" t="s">
        <v>10</v>
      </c>
      <c r="AT13" s="17" t="s">
        <v>11</v>
      </c>
      <c r="AU13" s="17" t="s">
        <v>12</v>
      </c>
      <c r="AX13" s="200" t="s">
        <v>42</v>
      </c>
      <c r="AY13" s="201"/>
      <c r="AZ13" s="201"/>
      <c r="BA13" s="222"/>
      <c r="BB13" s="20" t="s">
        <v>47</v>
      </c>
      <c r="BC13" s="18" t="s">
        <v>8</v>
      </c>
      <c r="BD13" s="18" t="s">
        <v>9</v>
      </c>
      <c r="BE13" s="18" t="s">
        <v>10</v>
      </c>
      <c r="BF13" s="17" t="s">
        <v>11</v>
      </c>
      <c r="BG13" s="17" t="s">
        <v>12</v>
      </c>
    </row>
    <row r="15" spans="2:59" x14ac:dyDescent="0.2">
      <c r="B15" s="219" t="s">
        <v>86</v>
      </c>
      <c r="C15" s="220"/>
      <c r="D15" s="220"/>
      <c r="E15" s="220"/>
      <c r="F15" s="30">
        <f>'PARTE I - Evaluacion'!P23</f>
        <v>1</v>
      </c>
      <c r="G15" s="31">
        <f>'PARTE I - Evaluacion'!H23</f>
        <v>0</v>
      </c>
      <c r="H15" s="31">
        <f>'PARTE I - Evaluacion'!I23</f>
        <v>0</v>
      </c>
      <c r="I15" s="31">
        <f>'PARTE I - Evaluacion'!J23</f>
        <v>0</v>
      </c>
      <c r="J15" s="31">
        <f>'PARTE I - Evaluacion'!K23</f>
        <v>0</v>
      </c>
      <c r="K15" s="31">
        <f>'PARTE I - Evaluacion'!L23</f>
        <v>1</v>
      </c>
      <c r="N15" s="219" t="str">
        <f>B15</f>
        <v>Cliente Externo</v>
      </c>
      <c r="O15" s="220"/>
      <c r="P15" s="220"/>
      <c r="Q15" s="220"/>
      <c r="R15" s="30">
        <f>F15</f>
        <v>1</v>
      </c>
      <c r="S15" s="31">
        <f>'PARTE I - Evaluacion'!H29</f>
        <v>0</v>
      </c>
      <c r="T15" s="31">
        <f>'PARTE I - Evaluacion'!I29</f>
        <v>0</v>
      </c>
      <c r="U15" s="31">
        <f>'PARTE I - Evaluacion'!J29</f>
        <v>0</v>
      </c>
      <c r="V15" s="31">
        <f>'PARTE I - Evaluacion'!K29</f>
        <v>0</v>
      </c>
      <c r="W15" s="31">
        <f>'PARTE I - Evaluacion'!L29</f>
        <v>0</v>
      </c>
      <c r="Z15" s="219" t="str">
        <f>N15</f>
        <v>Cliente Externo</v>
      </c>
      <c r="AA15" s="220"/>
      <c r="AB15" s="220"/>
      <c r="AC15" s="220"/>
      <c r="AD15" s="30">
        <f>R15</f>
        <v>1</v>
      </c>
      <c r="AE15" s="31">
        <f>'PARTE I - Evaluacion'!H35</f>
        <v>0</v>
      </c>
      <c r="AF15" s="31">
        <f>'PARTE I - Evaluacion'!I35</f>
        <v>0</v>
      </c>
      <c r="AG15" s="31">
        <f>'PARTE I - Evaluacion'!J35</f>
        <v>0</v>
      </c>
      <c r="AH15" s="31">
        <f>'PARTE I - Evaluacion'!K35</f>
        <v>0</v>
      </c>
      <c r="AI15" s="31">
        <f>'PARTE I - Evaluacion'!L35</f>
        <v>1</v>
      </c>
      <c r="AL15" s="219" t="str">
        <f>N15</f>
        <v>Cliente Externo</v>
      </c>
      <c r="AM15" s="220"/>
      <c r="AN15" s="220"/>
      <c r="AO15" s="220"/>
      <c r="AP15" s="30">
        <f>AD15</f>
        <v>1</v>
      </c>
      <c r="AQ15" s="31">
        <f>'PARTE I - Evaluacion'!H42</f>
        <v>0</v>
      </c>
      <c r="AR15" s="31">
        <f>'PARTE I - Evaluacion'!I42</f>
        <v>0</v>
      </c>
      <c r="AS15" s="31">
        <f>'PARTE I - Evaluacion'!J42</f>
        <v>0</v>
      </c>
      <c r="AT15" s="31">
        <f>'PARTE I - Evaluacion'!K42</f>
        <v>0</v>
      </c>
      <c r="AU15" s="31">
        <f>'PARTE I - Evaluacion'!L42</f>
        <v>1</v>
      </c>
      <c r="AX15" s="219" t="str">
        <f>Z15</f>
        <v>Cliente Externo</v>
      </c>
      <c r="AY15" s="220"/>
      <c r="AZ15" s="220"/>
      <c r="BA15" s="220"/>
      <c r="BB15" s="30">
        <f>AP15</f>
        <v>1</v>
      </c>
      <c r="BC15" s="31">
        <f>'PARTE I - Evaluacion'!H45</f>
        <v>0</v>
      </c>
      <c r="BD15" s="31">
        <f>'PARTE I - Evaluacion'!I45</f>
        <v>0</v>
      </c>
      <c r="BE15" s="31">
        <f>'PARTE I - Evaluacion'!J45</f>
        <v>0</v>
      </c>
      <c r="BF15" s="31">
        <f>'PARTE I - Evaluacion'!K45</f>
        <v>0</v>
      </c>
      <c r="BG15" s="31">
        <f>'PARTE I - Evaluacion'!L45</f>
        <v>1</v>
      </c>
    </row>
    <row r="16" spans="2:59" x14ac:dyDescent="0.2">
      <c r="B16" s="219" t="s">
        <v>86</v>
      </c>
      <c r="C16" s="220"/>
      <c r="D16" s="220"/>
      <c r="E16" s="220"/>
      <c r="F16" s="30" t="e">
        <f>#REF!</f>
        <v>#REF!</v>
      </c>
      <c r="G16" s="31" t="e">
        <f>#REF!</f>
        <v>#REF!</v>
      </c>
      <c r="H16" s="31" t="e">
        <f>#REF!</f>
        <v>#REF!</v>
      </c>
      <c r="I16" s="31" t="e">
        <f>#REF!</f>
        <v>#REF!</v>
      </c>
      <c r="J16" s="31" t="e">
        <f>#REF!</f>
        <v>#REF!</v>
      </c>
      <c r="K16" s="31" t="e">
        <f>#REF!</f>
        <v>#REF!</v>
      </c>
      <c r="N16" s="219" t="str">
        <f>B16</f>
        <v>Cliente Externo</v>
      </c>
      <c r="O16" s="220"/>
      <c r="P16" s="220"/>
      <c r="Q16" s="220"/>
      <c r="R16" s="30" t="e">
        <f t="shared" ref="R16:R18" si="0">F16</f>
        <v>#REF!</v>
      </c>
      <c r="S16" s="31" t="e">
        <f>#REF!</f>
        <v>#REF!</v>
      </c>
      <c r="T16" s="31" t="e">
        <f>#REF!</f>
        <v>#REF!</v>
      </c>
      <c r="U16" s="31" t="e">
        <f>#REF!</f>
        <v>#REF!</v>
      </c>
      <c r="V16" s="31" t="e">
        <f>#REF!</f>
        <v>#REF!</v>
      </c>
      <c r="W16" s="31" t="e">
        <f>#REF!</f>
        <v>#REF!</v>
      </c>
      <c r="Z16" s="219" t="str">
        <f>N16</f>
        <v>Cliente Externo</v>
      </c>
      <c r="AA16" s="220"/>
      <c r="AB16" s="220"/>
      <c r="AC16" s="220"/>
      <c r="AD16" s="30" t="e">
        <f t="shared" ref="AD16:AD18" si="1">R16</f>
        <v>#REF!</v>
      </c>
      <c r="AE16" s="31" t="e">
        <f>#REF!</f>
        <v>#REF!</v>
      </c>
      <c r="AF16" s="31" t="e">
        <f>#REF!</f>
        <v>#REF!</v>
      </c>
      <c r="AG16" s="31" t="e">
        <f>#REF!</f>
        <v>#REF!</v>
      </c>
      <c r="AH16" s="31" t="e">
        <f>#REF!</f>
        <v>#REF!</v>
      </c>
      <c r="AI16" s="31" t="e">
        <f>#REF!</f>
        <v>#REF!</v>
      </c>
      <c r="AL16" s="219" t="str">
        <f>Z16</f>
        <v>Cliente Externo</v>
      </c>
      <c r="AM16" s="220"/>
      <c r="AN16" s="220"/>
      <c r="AO16" s="220"/>
      <c r="AP16" s="30" t="e">
        <f t="shared" ref="AP16:AP18" si="2">AD16</f>
        <v>#REF!</v>
      </c>
      <c r="AQ16" s="31" t="e">
        <f>#REF!</f>
        <v>#REF!</v>
      </c>
      <c r="AR16" s="31" t="e">
        <f>#REF!</f>
        <v>#REF!</v>
      </c>
      <c r="AS16" s="31" t="e">
        <f>#REF!</f>
        <v>#REF!</v>
      </c>
      <c r="AT16" s="31" t="e">
        <f>#REF!</f>
        <v>#REF!</v>
      </c>
      <c r="AU16" s="31" t="e">
        <f>#REF!</f>
        <v>#REF!</v>
      </c>
      <c r="AX16" s="219" t="str">
        <f>Z16</f>
        <v>Cliente Externo</v>
      </c>
      <c r="AY16" s="220"/>
      <c r="AZ16" s="220"/>
      <c r="BA16" s="220"/>
      <c r="BB16" s="30" t="e">
        <f t="shared" ref="BB16:BB18" si="3">AP16</f>
        <v>#REF!</v>
      </c>
      <c r="BC16" s="31" t="e">
        <f>#REF!</f>
        <v>#REF!</v>
      </c>
      <c r="BD16" s="31" t="e">
        <f>#REF!</f>
        <v>#REF!</v>
      </c>
      <c r="BE16" s="31" t="e">
        <f>#REF!</f>
        <v>#REF!</v>
      </c>
      <c r="BF16" s="31" t="e">
        <f>#REF!</f>
        <v>#REF!</v>
      </c>
      <c r="BG16" s="31" t="e">
        <f>#REF!</f>
        <v>#REF!</v>
      </c>
    </row>
    <row r="17" spans="2:60" x14ac:dyDescent="0.2">
      <c r="B17" s="219" t="s">
        <v>86</v>
      </c>
      <c r="C17" s="220"/>
      <c r="D17" s="220"/>
      <c r="E17" s="220"/>
      <c r="F17" s="30" t="e">
        <f>#REF!</f>
        <v>#REF!</v>
      </c>
      <c r="G17" s="31" t="e">
        <f>#REF!</f>
        <v>#REF!</v>
      </c>
      <c r="H17" s="31" t="e">
        <f>#REF!</f>
        <v>#REF!</v>
      </c>
      <c r="I17" s="31" t="e">
        <f>#REF!</f>
        <v>#REF!</v>
      </c>
      <c r="J17" s="31" t="e">
        <f>#REF!</f>
        <v>#REF!</v>
      </c>
      <c r="K17" s="31" t="e">
        <f>#REF!</f>
        <v>#REF!</v>
      </c>
      <c r="N17" s="219" t="str">
        <f>B17</f>
        <v>Cliente Externo</v>
      </c>
      <c r="O17" s="220"/>
      <c r="P17" s="220"/>
      <c r="Q17" s="220"/>
      <c r="R17" s="30" t="e">
        <f t="shared" si="0"/>
        <v>#REF!</v>
      </c>
      <c r="S17" s="31" t="e">
        <f>#REF!</f>
        <v>#REF!</v>
      </c>
      <c r="T17" s="31" t="e">
        <f>#REF!</f>
        <v>#REF!</v>
      </c>
      <c r="U17" s="31" t="e">
        <f>#REF!</f>
        <v>#REF!</v>
      </c>
      <c r="V17" s="31" t="e">
        <f>#REF!</f>
        <v>#REF!</v>
      </c>
      <c r="W17" s="31" t="e">
        <f>#REF!</f>
        <v>#REF!</v>
      </c>
      <c r="Z17" s="219" t="str">
        <f>N17</f>
        <v>Cliente Externo</v>
      </c>
      <c r="AA17" s="220"/>
      <c r="AB17" s="220"/>
      <c r="AC17" s="220"/>
      <c r="AD17" s="30" t="e">
        <f t="shared" si="1"/>
        <v>#REF!</v>
      </c>
      <c r="AE17" s="31" t="e">
        <f>#REF!</f>
        <v>#REF!</v>
      </c>
      <c r="AF17" s="31" t="e">
        <f>#REF!</f>
        <v>#REF!</v>
      </c>
      <c r="AG17" s="31" t="e">
        <f>#REF!</f>
        <v>#REF!</v>
      </c>
      <c r="AH17" s="31" t="e">
        <f>#REF!</f>
        <v>#REF!</v>
      </c>
      <c r="AI17" s="31" t="e">
        <f>#REF!</f>
        <v>#REF!</v>
      </c>
      <c r="AL17" s="219" t="str">
        <f>Z17</f>
        <v>Cliente Externo</v>
      </c>
      <c r="AM17" s="220"/>
      <c r="AN17" s="220"/>
      <c r="AO17" s="220"/>
      <c r="AP17" s="30" t="e">
        <f t="shared" si="2"/>
        <v>#REF!</v>
      </c>
      <c r="AQ17" s="31" t="e">
        <f>#REF!</f>
        <v>#REF!</v>
      </c>
      <c r="AR17" s="31" t="e">
        <f>#REF!</f>
        <v>#REF!</v>
      </c>
      <c r="AS17" s="31" t="e">
        <f>#REF!</f>
        <v>#REF!</v>
      </c>
      <c r="AT17" s="31" t="e">
        <f>#REF!</f>
        <v>#REF!</v>
      </c>
      <c r="AU17" s="31" t="e">
        <f>#REF!</f>
        <v>#REF!</v>
      </c>
      <c r="AX17" s="219" t="str">
        <f>Z17</f>
        <v>Cliente Externo</v>
      </c>
      <c r="AY17" s="220"/>
      <c r="AZ17" s="220"/>
      <c r="BA17" s="220"/>
      <c r="BB17" s="30" t="e">
        <f t="shared" si="3"/>
        <v>#REF!</v>
      </c>
      <c r="BC17" s="31" t="e">
        <f>#REF!</f>
        <v>#REF!</v>
      </c>
      <c r="BD17" s="31" t="e">
        <f>#REF!</f>
        <v>#REF!</v>
      </c>
      <c r="BE17" s="31" t="e">
        <f>#REF!</f>
        <v>#REF!</v>
      </c>
      <c r="BF17" s="31" t="e">
        <f>#REF!</f>
        <v>#REF!</v>
      </c>
      <c r="BG17" s="31" t="e">
        <f>#REF!</f>
        <v>#REF!</v>
      </c>
    </row>
    <row r="18" spans="2:60" x14ac:dyDescent="0.2">
      <c r="B18" s="219" t="s">
        <v>86</v>
      </c>
      <c r="C18" s="220"/>
      <c r="D18" s="220"/>
      <c r="E18" s="220"/>
      <c r="F18" s="30" t="e">
        <f>#REF!</f>
        <v>#REF!</v>
      </c>
      <c r="G18" s="31" t="e">
        <f>#REF!</f>
        <v>#REF!</v>
      </c>
      <c r="H18" s="31" t="e">
        <f>#REF!</f>
        <v>#REF!</v>
      </c>
      <c r="I18" s="31" t="e">
        <f>#REF!</f>
        <v>#REF!</v>
      </c>
      <c r="J18" s="31" t="e">
        <f>#REF!</f>
        <v>#REF!</v>
      </c>
      <c r="K18" s="31" t="e">
        <f>#REF!</f>
        <v>#REF!</v>
      </c>
      <c r="N18" s="219" t="str">
        <f>B18</f>
        <v>Cliente Externo</v>
      </c>
      <c r="O18" s="220"/>
      <c r="P18" s="220"/>
      <c r="Q18" s="220"/>
      <c r="R18" s="30" t="e">
        <f t="shared" si="0"/>
        <v>#REF!</v>
      </c>
      <c r="S18" s="31" t="e">
        <f>#REF!</f>
        <v>#REF!</v>
      </c>
      <c r="T18" s="31" t="e">
        <f>#REF!</f>
        <v>#REF!</v>
      </c>
      <c r="U18" s="31" t="e">
        <f>#REF!</f>
        <v>#REF!</v>
      </c>
      <c r="V18" s="31" t="e">
        <f>#REF!</f>
        <v>#REF!</v>
      </c>
      <c r="W18" s="31" t="e">
        <f>#REF!</f>
        <v>#REF!</v>
      </c>
      <c r="Z18" s="219" t="str">
        <f>N18</f>
        <v>Cliente Externo</v>
      </c>
      <c r="AA18" s="220"/>
      <c r="AB18" s="220"/>
      <c r="AC18" s="220"/>
      <c r="AD18" s="30" t="e">
        <f t="shared" si="1"/>
        <v>#REF!</v>
      </c>
      <c r="AE18" s="31" t="e">
        <f>#REF!</f>
        <v>#REF!</v>
      </c>
      <c r="AF18" s="31" t="e">
        <f>#REF!</f>
        <v>#REF!</v>
      </c>
      <c r="AG18" s="31" t="e">
        <f>#REF!</f>
        <v>#REF!</v>
      </c>
      <c r="AH18" s="31" t="e">
        <f>#REF!</f>
        <v>#REF!</v>
      </c>
      <c r="AI18" s="31" t="e">
        <f>#REF!</f>
        <v>#REF!</v>
      </c>
      <c r="AL18" s="219" t="str">
        <f>Z18</f>
        <v>Cliente Externo</v>
      </c>
      <c r="AM18" s="220"/>
      <c r="AN18" s="220"/>
      <c r="AO18" s="220"/>
      <c r="AP18" s="30" t="e">
        <f t="shared" si="2"/>
        <v>#REF!</v>
      </c>
      <c r="AQ18" s="31" t="e">
        <f>#REF!</f>
        <v>#REF!</v>
      </c>
      <c r="AR18" s="31" t="e">
        <f>#REF!</f>
        <v>#REF!</v>
      </c>
      <c r="AS18" s="31" t="e">
        <f>#REF!</f>
        <v>#REF!</v>
      </c>
      <c r="AT18" s="31" t="e">
        <f>#REF!</f>
        <v>#REF!</v>
      </c>
      <c r="AU18" s="31" t="e">
        <f>#REF!</f>
        <v>#REF!</v>
      </c>
      <c r="AX18" s="219" t="str">
        <f>Z18</f>
        <v>Cliente Externo</v>
      </c>
      <c r="AY18" s="220"/>
      <c r="AZ18" s="220"/>
      <c r="BA18" s="220"/>
      <c r="BB18" s="30" t="e">
        <f t="shared" si="3"/>
        <v>#REF!</v>
      </c>
      <c r="BC18" s="31" t="e">
        <f>#REF!</f>
        <v>#REF!</v>
      </c>
      <c r="BD18" s="31" t="e">
        <f>#REF!</f>
        <v>#REF!</v>
      </c>
      <c r="BE18" s="31" t="e">
        <f>#REF!</f>
        <v>#REF!</v>
      </c>
      <c r="BF18" s="31" t="e">
        <f>#REF!</f>
        <v>#REF!</v>
      </c>
      <c r="BG18" s="31" t="e">
        <f>#REF!</f>
        <v>#REF!</v>
      </c>
    </row>
    <row r="19" spans="2:60" x14ac:dyDescent="0.2">
      <c r="B19" s="29"/>
      <c r="C19" s="28"/>
      <c r="D19" s="28"/>
      <c r="E19" s="28"/>
      <c r="G19" s="27"/>
      <c r="H19" s="27"/>
      <c r="I19" s="27"/>
      <c r="J19" s="27"/>
      <c r="K19" s="27"/>
      <c r="N19" s="29"/>
      <c r="O19" s="28"/>
      <c r="P19" s="28"/>
      <c r="Q19" s="28"/>
      <c r="S19" s="27"/>
      <c r="T19" s="27"/>
      <c r="U19" s="27"/>
      <c r="V19" s="27"/>
      <c r="W19" s="27"/>
      <c r="Z19" s="29"/>
      <c r="AA19" s="28"/>
      <c r="AB19" s="28"/>
      <c r="AC19" s="28"/>
      <c r="AE19" s="27"/>
      <c r="AF19" s="27"/>
      <c r="AG19" s="27"/>
      <c r="AH19" s="27"/>
      <c r="AI19" s="27"/>
      <c r="AL19" s="29"/>
      <c r="AM19" s="28"/>
      <c r="AN19" s="28"/>
      <c r="AO19" s="28"/>
      <c r="AQ19" s="27"/>
      <c r="AR19" s="27"/>
      <c r="AS19" s="27"/>
      <c r="AT19" s="27"/>
      <c r="AU19" s="27"/>
      <c r="AX19" s="29"/>
      <c r="AY19" s="28"/>
      <c r="AZ19" s="28"/>
      <c r="BA19" s="28"/>
      <c r="BC19" s="27"/>
      <c r="BD19" s="27"/>
      <c r="BE19" s="27"/>
      <c r="BF19" s="27"/>
      <c r="BG19" s="27"/>
    </row>
    <row r="20" spans="2:60" ht="24.95" customHeight="1" x14ac:dyDescent="0.2">
      <c r="B20" s="231" t="s">
        <v>46</v>
      </c>
      <c r="C20" s="231"/>
      <c r="D20" s="231"/>
      <c r="E20" s="231"/>
      <c r="F20" s="26" t="s">
        <v>47</v>
      </c>
      <c r="G20" s="26" t="s">
        <v>35</v>
      </c>
      <c r="H20" s="26" t="s">
        <v>51</v>
      </c>
      <c r="I20" s="26" t="s">
        <v>52</v>
      </c>
      <c r="J20" s="26" t="s">
        <v>53</v>
      </c>
      <c r="K20" s="25" t="s">
        <v>54</v>
      </c>
      <c r="N20" s="231" t="s">
        <v>48</v>
      </c>
      <c r="O20" s="231"/>
      <c r="P20" s="231"/>
      <c r="Q20" s="231"/>
      <c r="R20" s="26" t="s">
        <v>47</v>
      </c>
      <c r="S20" s="26" t="s">
        <v>35</v>
      </c>
      <c r="T20" s="26" t="s">
        <v>51</v>
      </c>
      <c r="U20" s="26" t="s">
        <v>52</v>
      </c>
      <c r="V20" s="26" t="s">
        <v>53</v>
      </c>
      <c r="W20" s="25" t="s">
        <v>54</v>
      </c>
      <c r="Z20" s="231" t="s">
        <v>49</v>
      </c>
      <c r="AA20" s="231"/>
      <c r="AB20" s="231"/>
      <c r="AC20" s="231"/>
      <c r="AD20" s="26" t="s">
        <v>47</v>
      </c>
      <c r="AE20" s="26" t="s">
        <v>35</v>
      </c>
      <c r="AF20" s="26" t="s">
        <v>51</v>
      </c>
      <c r="AG20" s="26" t="s">
        <v>52</v>
      </c>
      <c r="AH20" s="26" t="s">
        <v>53</v>
      </c>
      <c r="AI20" s="25" t="s">
        <v>54</v>
      </c>
      <c r="AL20" s="231" t="s">
        <v>50</v>
      </c>
      <c r="AM20" s="231"/>
      <c r="AN20" s="231"/>
      <c r="AO20" s="231"/>
      <c r="AP20" s="26" t="s">
        <v>47</v>
      </c>
      <c r="AQ20" s="26" t="s">
        <v>35</v>
      </c>
      <c r="AR20" s="26" t="s">
        <v>51</v>
      </c>
      <c r="AS20" s="26" t="s">
        <v>52</v>
      </c>
      <c r="AT20" s="26" t="s">
        <v>53</v>
      </c>
      <c r="AU20" s="25" t="s">
        <v>54</v>
      </c>
      <c r="AX20" s="231" t="s">
        <v>42</v>
      </c>
      <c r="AY20" s="231"/>
      <c r="AZ20" s="231"/>
      <c r="BA20" s="231"/>
      <c r="BB20" s="26" t="s">
        <v>47</v>
      </c>
      <c r="BC20" s="26" t="s">
        <v>35</v>
      </c>
      <c r="BD20" s="26" t="s">
        <v>51</v>
      </c>
      <c r="BE20" s="26" t="s">
        <v>52</v>
      </c>
      <c r="BF20" s="26" t="s">
        <v>53</v>
      </c>
      <c r="BG20" s="25" t="s">
        <v>54</v>
      </c>
    </row>
    <row r="21" spans="2:60" s="22" customFormat="1" ht="24.95" customHeight="1" x14ac:dyDescent="0.25">
      <c r="B21" s="231"/>
      <c r="C21" s="231"/>
      <c r="D21" s="231"/>
      <c r="E21" s="231"/>
      <c r="F21" s="24" t="e">
        <f>SUM(F15:F19)</f>
        <v>#REF!</v>
      </c>
      <c r="G21" s="23" t="e">
        <f>AVERAGE(G15:G18)</f>
        <v>#REF!</v>
      </c>
      <c r="H21" s="23" t="e">
        <f>AVERAGE(H15:H18)</f>
        <v>#REF!</v>
      </c>
      <c r="I21" s="23" t="e">
        <f>AVERAGE(I15:I18)</f>
        <v>#REF!</v>
      </c>
      <c r="J21" s="23" t="e">
        <f>AVERAGE(J15:J18)</f>
        <v>#REF!</v>
      </c>
      <c r="K21" s="23" t="e">
        <f>AVERAGE(K15:K18)</f>
        <v>#REF!</v>
      </c>
      <c r="N21" s="231"/>
      <c r="O21" s="231"/>
      <c r="P21" s="231"/>
      <c r="Q21" s="231"/>
      <c r="R21" s="24" t="e">
        <f>SUM(R15:R19)</f>
        <v>#REF!</v>
      </c>
      <c r="S21" s="23" t="e">
        <f>AVERAGE(S15:S18)</f>
        <v>#REF!</v>
      </c>
      <c r="T21" s="23" t="e">
        <f>AVERAGE(T15:T18)</f>
        <v>#REF!</v>
      </c>
      <c r="U21" s="23" t="e">
        <f>AVERAGE(U15:U18)</f>
        <v>#REF!</v>
      </c>
      <c r="V21" s="23" t="e">
        <f>AVERAGE(V15:V18)</f>
        <v>#REF!</v>
      </c>
      <c r="W21" s="23" t="e">
        <f>AVERAGE(W15:W18)</f>
        <v>#REF!</v>
      </c>
      <c r="Z21" s="231"/>
      <c r="AA21" s="231"/>
      <c r="AB21" s="231"/>
      <c r="AC21" s="231"/>
      <c r="AD21" s="24" t="e">
        <f>SUM(AD15:AD19)</f>
        <v>#REF!</v>
      </c>
      <c r="AE21" s="23" t="e">
        <f>AVERAGE(AE15:AE18)</f>
        <v>#REF!</v>
      </c>
      <c r="AF21" s="23" t="e">
        <f>AVERAGE(AF15:AF18)</f>
        <v>#REF!</v>
      </c>
      <c r="AG21" s="23" t="e">
        <f>AVERAGE(AG15:AG18)</f>
        <v>#REF!</v>
      </c>
      <c r="AH21" s="23" t="e">
        <f>AVERAGE(AH15:AH18)</f>
        <v>#REF!</v>
      </c>
      <c r="AI21" s="23" t="e">
        <f>AVERAGE(AI15:AI18)</f>
        <v>#REF!</v>
      </c>
      <c r="AL21" s="231"/>
      <c r="AM21" s="231"/>
      <c r="AN21" s="231"/>
      <c r="AO21" s="231"/>
      <c r="AP21" s="24" t="e">
        <f>SUM(AP15:AP19)</f>
        <v>#REF!</v>
      </c>
      <c r="AQ21" s="23" t="e">
        <f>AVERAGE(AQ15:AQ18)</f>
        <v>#REF!</v>
      </c>
      <c r="AR21" s="23" t="e">
        <f>AVERAGE(AR15:AR18)</f>
        <v>#REF!</v>
      </c>
      <c r="AS21" s="23" t="e">
        <f>AVERAGE(AS15:AS18)</f>
        <v>#REF!</v>
      </c>
      <c r="AT21" s="23" t="e">
        <f>AVERAGE(AT15:AT18)</f>
        <v>#REF!</v>
      </c>
      <c r="AU21" s="23" t="e">
        <f>AVERAGE(AU15:AU18)</f>
        <v>#REF!</v>
      </c>
      <c r="AX21" s="231"/>
      <c r="AY21" s="231"/>
      <c r="AZ21" s="231"/>
      <c r="BA21" s="231"/>
      <c r="BB21" s="24" t="e">
        <f>SUM(BB15:BB19)</f>
        <v>#REF!</v>
      </c>
      <c r="BC21" s="23" t="e">
        <f>AVERAGE(BC15:BC19)</f>
        <v>#REF!</v>
      </c>
      <c r="BD21" s="23" t="e">
        <f>AVERAGE(BD15:BD19)</f>
        <v>#REF!</v>
      </c>
      <c r="BE21" s="23" t="e">
        <f>AVERAGE(BE15:BE19)</f>
        <v>#REF!</v>
      </c>
      <c r="BF21" s="23" t="e">
        <f>AVERAGE(BF15:BF19)</f>
        <v>#REF!</v>
      </c>
      <c r="BG21" s="23" t="e">
        <f>AVERAGE(BG15:BG19)</f>
        <v>#REF!</v>
      </c>
      <c r="BH21"/>
    </row>
    <row r="40" spans="2:54" x14ac:dyDescent="0.2">
      <c r="AX40" s="21" t="str">
        <f>AL41</f>
        <v>Elaboró: OSCAR FALCON - Subdirección de Asistencia Técnica y Operaciones Urbanas Integrales - DEUT</v>
      </c>
    </row>
    <row r="41" spans="2:54" x14ac:dyDescent="0.2">
      <c r="B41" s="21" t="s">
        <v>55</v>
      </c>
      <c r="N41" s="21" t="str">
        <f>B41</f>
        <v>Elaboró: OSCAR FALCON - Subdirección de Asistencia Técnica y Operaciones Urbanas Integrales - DEUT</v>
      </c>
      <c r="Z41" s="21" t="str">
        <f>N41</f>
        <v>Elaboró: OSCAR FALCON - Subdirección de Asistencia Técnica y Operaciones Urbanas Integrales - DEUT</v>
      </c>
      <c r="AL41" s="21" t="str">
        <f>Z41</f>
        <v>Elaboró: OSCAR FALCON - Subdirección de Asistencia Técnica y Operaciones Urbanas Integrales - DEUT</v>
      </c>
      <c r="AX41" s="21"/>
    </row>
    <row r="42" spans="2:54" x14ac:dyDescent="0.2">
      <c r="B42" s="21"/>
      <c r="N42" s="21"/>
      <c r="Z42" s="21"/>
      <c r="AL42" s="21"/>
      <c r="AX42" s="21"/>
      <c r="BB42" s="27" t="e">
        <f>BC21+BD21+BE21+BF21+BG21</f>
        <v>#REF!</v>
      </c>
    </row>
    <row r="43" spans="2:54" x14ac:dyDescent="0.2">
      <c r="B43" s="21"/>
      <c r="G43" s="27"/>
      <c r="N43" s="21"/>
      <c r="Z43" s="21"/>
      <c r="AL43" s="21"/>
      <c r="AQ43" s="27"/>
      <c r="AX43" s="21"/>
    </row>
    <row r="44" spans="2:54" x14ac:dyDescent="0.2">
      <c r="B44" s="21"/>
      <c r="N44" s="21"/>
      <c r="T44" s="27"/>
      <c r="Z44" s="21"/>
      <c r="AE44" s="27"/>
      <c r="AL44" s="21"/>
      <c r="AQ44" s="27"/>
      <c r="AX44" s="21"/>
    </row>
    <row r="45" spans="2:54" x14ac:dyDescent="0.2">
      <c r="T45" s="27"/>
    </row>
  </sheetData>
  <mergeCells count="88">
    <mergeCell ref="B20:E21"/>
    <mergeCell ref="N20:Q21"/>
    <mergeCell ref="Z20:AC21"/>
    <mergeCell ref="AL20:AO21"/>
    <mergeCell ref="AX20:BA21"/>
    <mergeCell ref="B6:K6"/>
    <mergeCell ref="N6:W6"/>
    <mergeCell ref="Z6:AI6"/>
    <mergeCell ref="AL6:AU6"/>
    <mergeCell ref="AX6:BG6"/>
    <mergeCell ref="B1:E3"/>
    <mergeCell ref="F1:I3"/>
    <mergeCell ref="J1:K1"/>
    <mergeCell ref="N1:Q3"/>
    <mergeCell ref="R1:U3"/>
    <mergeCell ref="J3:K3"/>
    <mergeCell ref="B4:K4"/>
    <mergeCell ref="N4:W4"/>
    <mergeCell ref="Z4:AI4"/>
    <mergeCell ref="AL4:AU4"/>
    <mergeCell ref="AX4:BG4"/>
    <mergeCell ref="B5:K5"/>
    <mergeCell ref="N5:W5"/>
    <mergeCell ref="Z5:AI5"/>
    <mergeCell ref="AL5:AU5"/>
    <mergeCell ref="AX5:BG5"/>
    <mergeCell ref="J2:K2"/>
    <mergeCell ref="BF2:BG2"/>
    <mergeCell ref="V3:W3"/>
    <mergeCell ref="Z1:AC3"/>
    <mergeCell ref="AD1:AG3"/>
    <mergeCell ref="AH1:AI1"/>
    <mergeCell ref="AL1:AO3"/>
    <mergeCell ref="BB1:BE3"/>
    <mergeCell ref="AP1:AS3"/>
    <mergeCell ref="AT1:AU1"/>
    <mergeCell ref="AH3:AI3"/>
    <mergeCell ref="AT3:AU3"/>
    <mergeCell ref="V1:W1"/>
    <mergeCell ref="V2:W2"/>
    <mergeCell ref="AH2:AI2"/>
    <mergeCell ref="AT2:AU2"/>
    <mergeCell ref="C8:K8"/>
    <mergeCell ref="C9:K9"/>
    <mergeCell ref="C10:K10"/>
    <mergeCell ref="AM10:AU10"/>
    <mergeCell ref="AX10:BD10"/>
    <mergeCell ref="AA10:AF10"/>
    <mergeCell ref="O9:T9"/>
    <mergeCell ref="AA9:AF9"/>
    <mergeCell ref="AM9:AR9"/>
    <mergeCell ref="AX9:BE9"/>
    <mergeCell ref="O8:T8"/>
    <mergeCell ref="AA8:AF8"/>
    <mergeCell ref="AM8:AR8"/>
    <mergeCell ref="AX8:BD8"/>
    <mergeCell ref="Z16:AC16"/>
    <mergeCell ref="Z17:AC17"/>
    <mergeCell ref="Z18:AC18"/>
    <mergeCell ref="AA11:AF11"/>
    <mergeCell ref="BF3:BG3"/>
    <mergeCell ref="AX1:BA3"/>
    <mergeCell ref="BF1:BG1"/>
    <mergeCell ref="AX7:BD7"/>
    <mergeCell ref="B16:E16"/>
    <mergeCell ref="B17:E17"/>
    <mergeCell ref="B18:E18"/>
    <mergeCell ref="N16:Q16"/>
    <mergeCell ref="N17:Q17"/>
    <mergeCell ref="N18:Q18"/>
    <mergeCell ref="B13:E13"/>
    <mergeCell ref="N13:Q13"/>
    <mergeCell ref="O10:T10"/>
    <mergeCell ref="B15:E15"/>
    <mergeCell ref="N15:Q15"/>
    <mergeCell ref="AX11:BD11"/>
    <mergeCell ref="Z13:AC13"/>
    <mergeCell ref="AL13:AO13"/>
    <mergeCell ref="AX13:BA13"/>
    <mergeCell ref="Z15:AC15"/>
    <mergeCell ref="AL15:AO15"/>
    <mergeCell ref="AX15:BA15"/>
    <mergeCell ref="AL16:AO16"/>
    <mergeCell ref="AL17:AO17"/>
    <mergeCell ref="AL18:AO18"/>
    <mergeCell ref="AX16:BA16"/>
    <mergeCell ref="AX17:BA17"/>
    <mergeCell ref="AX18:BA18"/>
  </mergeCells>
  <printOptions horizontalCentered="1" verticalCentered="1"/>
  <pageMargins left="0.78740157480314965" right="0.78740157480314965" top="0.39370078740157483" bottom="0.39370078740157483" header="0" footer="0"/>
  <pageSetup paperSize="14" scale="99" orientation="portrait" horizontalDpi="4294967295" verticalDpi="4294967295" r:id="rId1"/>
  <colBreaks count="4" manualBreakCount="4">
    <brk id="12" max="58" man="1"/>
    <brk id="24" max="58" man="1"/>
    <brk id="36" max="58" man="1"/>
    <brk id="48" max="1048575" man="1"/>
  </colBreaks>
  <drawing r:id="rId2"/>
  <legacyDrawing r:id="rId3"/>
  <oleObjects>
    <mc:AlternateContent xmlns:mc="http://schemas.openxmlformats.org/markup-compatibility/2006">
      <mc:Choice Requires="x14">
        <oleObject progId="Word.Picture.8" shapeId="15361" r:id="rId4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1" r:id="rId4"/>
      </mc:Fallback>
    </mc:AlternateContent>
    <mc:AlternateContent xmlns:mc="http://schemas.openxmlformats.org/markup-compatibility/2006">
      <mc:Choice Requires="x14">
        <oleObject progId="Word.Picture.8" shapeId="15362" r:id="rId6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2" r:id="rId6"/>
      </mc:Fallback>
    </mc:AlternateContent>
    <mc:AlternateContent xmlns:mc="http://schemas.openxmlformats.org/markup-compatibility/2006">
      <mc:Choice Requires="x14">
        <oleObject progId="Word.Picture.8" shapeId="15363" r:id="rId7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3" r:id="rId7"/>
      </mc:Fallback>
    </mc:AlternateContent>
    <mc:AlternateContent xmlns:mc="http://schemas.openxmlformats.org/markup-compatibility/2006">
      <mc:Choice Requires="x14">
        <oleObject progId="Word.Picture.8" shapeId="15364" r:id="rId8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4" r:id="rId8"/>
      </mc:Fallback>
    </mc:AlternateContent>
    <mc:AlternateContent xmlns:mc="http://schemas.openxmlformats.org/markup-compatibility/2006">
      <mc:Choice Requires="x14">
        <oleObject progId="Word.Picture.8" shapeId="15365" r:id="rId9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5" r:id="rId9"/>
      </mc:Fallback>
    </mc:AlternateContent>
    <mc:AlternateContent xmlns:mc="http://schemas.openxmlformats.org/markup-compatibility/2006">
      <mc:Choice Requires="x14">
        <oleObject progId="Word.Picture.8" shapeId="15366" r:id="rId10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6" r:id="rId10"/>
      </mc:Fallback>
    </mc:AlternateContent>
    <mc:AlternateContent xmlns:mc="http://schemas.openxmlformats.org/markup-compatibility/2006">
      <mc:Choice Requires="x14">
        <oleObject progId="Word.Picture.8" shapeId="15367" r:id="rId11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7" r:id="rId11"/>
      </mc:Fallback>
    </mc:AlternateContent>
    <mc:AlternateContent xmlns:mc="http://schemas.openxmlformats.org/markup-compatibility/2006">
      <mc:Choice Requires="x14">
        <oleObject progId="Word.Picture.8" shapeId="15368" r:id="rId12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8" r:id="rId12"/>
      </mc:Fallback>
    </mc:AlternateContent>
    <mc:AlternateContent xmlns:mc="http://schemas.openxmlformats.org/markup-compatibility/2006">
      <mc:Choice Requires="x14">
        <oleObject progId="Word.Picture.8" shapeId="15369" r:id="rId13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69" r:id="rId13"/>
      </mc:Fallback>
    </mc:AlternateContent>
    <mc:AlternateContent xmlns:mc="http://schemas.openxmlformats.org/markup-compatibility/2006">
      <mc:Choice Requires="x14">
        <oleObject progId="Word.Picture.8" shapeId="15370" r:id="rId14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0" r:id="rId14"/>
      </mc:Fallback>
    </mc:AlternateContent>
    <mc:AlternateContent xmlns:mc="http://schemas.openxmlformats.org/markup-compatibility/2006">
      <mc:Choice Requires="x14">
        <oleObject progId="Word.Picture.8" shapeId="15371" r:id="rId15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1" r:id="rId15"/>
      </mc:Fallback>
    </mc:AlternateContent>
    <mc:AlternateContent xmlns:mc="http://schemas.openxmlformats.org/markup-compatibility/2006">
      <mc:Choice Requires="x14">
        <oleObject progId="Word.Picture.8" shapeId="15372" r:id="rId16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2" r:id="rId16"/>
      </mc:Fallback>
    </mc:AlternateContent>
    <mc:AlternateContent xmlns:mc="http://schemas.openxmlformats.org/markup-compatibility/2006">
      <mc:Choice Requires="x14">
        <oleObject progId="Word.Picture.8" shapeId="15373" r:id="rId17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3" r:id="rId17"/>
      </mc:Fallback>
    </mc:AlternateContent>
    <mc:AlternateContent xmlns:mc="http://schemas.openxmlformats.org/markup-compatibility/2006">
      <mc:Choice Requires="x14">
        <oleObject progId="Word.Picture.8" shapeId="15374" r:id="rId18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4" r:id="rId18"/>
      </mc:Fallback>
    </mc:AlternateContent>
    <mc:AlternateContent xmlns:mc="http://schemas.openxmlformats.org/markup-compatibility/2006">
      <mc:Choice Requires="x14">
        <oleObject progId="Word.Picture.8" shapeId="15375" r:id="rId19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5" r:id="rId19"/>
      </mc:Fallback>
    </mc:AlternateContent>
    <mc:AlternateContent xmlns:mc="http://schemas.openxmlformats.org/markup-compatibility/2006">
      <mc:Choice Requires="x14">
        <oleObject progId="Word.Picture.8" shapeId="15377" r:id="rId20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38100</xdr:rowOff>
              </from>
              <to>
                <xdr:col>2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7" r:id="rId20"/>
      </mc:Fallback>
    </mc:AlternateContent>
    <mc:AlternateContent xmlns:mc="http://schemas.openxmlformats.org/markup-compatibility/2006">
      <mc:Choice Requires="x14">
        <oleObject progId="Word.Picture.8" shapeId="15378" r:id="rId21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8" r:id="rId21"/>
      </mc:Fallback>
    </mc:AlternateContent>
    <mc:AlternateContent xmlns:mc="http://schemas.openxmlformats.org/markup-compatibility/2006">
      <mc:Choice Requires="x14">
        <oleObject progId="Word.Picture.8" shapeId="15379" r:id="rId22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79" r:id="rId22"/>
      </mc:Fallback>
    </mc:AlternateContent>
    <mc:AlternateContent xmlns:mc="http://schemas.openxmlformats.org/markup-compatibility/2006">
      <mc:Choice Requires="x14">
        <oleObject progId="Word.Picture.8" shapeId="15380" r:id="rId23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0" r:id="rId23"/>
      </mc:Fallback>
    </mc:AlternateContent>
    <mc:AlternateContent xmlns:mc="http://schemas.openxmlformats.org/markup-compatibility/2006">
      <mc:Choice Requires="x14">
        <oleObject progId="Word.Picture.8" shapeId="15381" r:id="rId24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1" r:id="rId24"/>
      </mc:Fallback>
    </mc:AlternateContent>
    <mc:AlternateContent xmlns:mc="http://schemas.openxmlformats.org/markup-compatibility/2006">
      <mc:Choice Requires="x14">
        <oleObject progId="Word.Picture.8" shapeId="15382" r:id="rId25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2" r:id="rId25"/>
      </mc:Fallback>
    </mc:AlternateContent>
    <mc:AlternateContent xmlns:mc="http://schemas.openxmlformats.org/markup-compatibility/2006">
      <mc:Choice Requires="x14">
        <oleObject progId="Word.Picture.8" shapeId="15383" r:id="rId26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3" r:id="rId26"/>
      </mc:Fallback>
    </mc:AlternateContent>
    <mc:AlternateContent xmlns:mc="http://schemas.openxmlformats.org/markup-compatibility/2006">
      <mc:Choice Requires="x14">
        <oleObject progId="Word.Picture.8" shapeId="15384" r:id="rId27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4" r:id="rId27"/>
      </mc:Fallback>
    </mc:AlternateContent>
    <mc:AlternateContent xmlns:mc="http://schemas.openxmlformats.org/markup-compatibility/2006">
      <mc:Choice Requires="x14">
        <oleObject progId="Word.Picture.8" shapeId="15385" r:id="rId28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5" r:id="rId28"/>
      </mc:Fallback>
    </mc:AlternateContent>
    <mc:AlternateContent xmlns:mc="http://schemas.openxmlformats.org/markup-compatibility/2006">
      <mc:Choice Requires="x14">
        <oleObject progId="Word.Picture.8" shapeId="15386" r:id="rId29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6" r:id="rId29"/>
      </mc:Fallback>
    </mc:AlternateContent>
    <mc:AlternateContent xmlns:mc="http://schemas.openxmlformats.org/markup-compatibility/2006">
      <mc:Choice Requires="x14">
        <oleObject progId="Word.Picture.8" shapeId="15387" r:id="rId30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7" r:id="rId30"/>
      </mc:Fallback>
    </mc:AlternateContent>
    <mc:AlternateContent xmlns:mc="http://schemas.openxmlformats.org/markup-compatibility/2006">
      <mc:Choice Requires="x14">
        <oleObject progId="Word.Picture.8" shapeId="15388" r:id="rId31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8" r:id="rId31"/>
      </mc:Fallback>
    </mc:AlternateContent>
    <mc:AlternateContent xmlns:mc="http://schemas.openxmlformats.org/markup-compatibility/2006">
      <mc:Choice Requires="x14">
        <oleObject progId="Word.Picture.8" shapeId="15389" r:id="rId32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89" r:id="rId32"/>
      </mc:Fallback>
    </mc:AlternateContent>
    <mc:AlternateContent xmlns:mc="http://schemas.openxmlformats.org/markup-compatibility/2006">
      <mc:Choice Requires="x14">
        <oleObject progId="Word.Picture.8" shapeId="15390" r:id="rId33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0" r:id="rId33"/>
      </mc:Fallback>
    </mc:AlternateContent>
    <mc:AlternateContent xmlns:mc="http://schemas.openxmlformats.org/markup-compatibility/2006">
      <mc:Choice Requires="x14">
        <oleObject progId="Word.Picture.8" shapeId="15391" r:id="rId34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1" r:id="rId34"/>
      </mc:Fallback>
    </mc:AlternateContent>
    <mc:AlternateContent xmlns:mc="http://schemas.openxmlformats.org/markup-compatibility/2006">
      <mc:Choice Requires="x14">
        <oleObject progId="Word.Picture.8" shapeId="15392" r:id="rId35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2" r:id="rId35"/>
      </mc:Fallback>
    </mc:AlternateContent>
    <mc:AlternateContent xmlns:mc="http://schemas.openxmlformats.org/markup-compatibility/2006">
      <mc:Choice Requires="x14">
        <oleObject progId="Word.Picture.8" shapeId="15394" r:id="rId36">
          <objectPr defaultSize="0" autoPict="0" r:id="rId5">
            <anchor moveWithCells="1" sizeWithCells="1">
              <from>
                <xdr:col>14</xdr:col>
                <xdr:colOff>0</xdr:colOff>
                <xdr:row>0</xdr:row>
                <xdr:rowOff>38100</xdr:rowOff>
              </from>
              <to>
                <xdr:col>14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4" r:id="rId36"/>
      </mc:Fallback>
    </mc:AlternateContent>
    <mc:AlternateContent xmlns:mc="http://schemas.openxmlformats.org/markup-compatibility/2006">
      <mc:Choice Requires="x14">
        <oleObject progId="Word.Picture.8" shapeId="15395" r:id="rId37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5" r:id="rId37"/>
      </mc:Fallback>
    </mc:AlternateContent>
    <mc:AlternateContent xmlns:mc="http://schemas.openxmlformats.org/markup-compatibility/2006">
      <mc:Choice Requires="x14">
        <oleObject progId="Word.Picture.8" shapeId="15396" r:id="rId38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6" r:id="rId38"/>
      </mc:Fallback>
    </mc:AlternateContent>
    <mc:AlternateContent xmlns:mc="http://schemas.openxmlformats.org/markup-compatibility/2006">
      <mc:Choice Requires="x14">
        <oleObject progId="Word.Picture.8" shapeId="15397" r:id="rId39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7" r:id="rId39"/>
      </mc:Fallback>
    </mc:AlternateContent>
    <mc:AlternateContent xmlns:mc="http://schemas.openxmlformats.org/markup-compatibility/2006">
      <mc:Choice Requires="x14">
        <oleObject progId="Word.Picture.8" shapeId="15398" r:id="rId40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8" r:id="rId40"/>
      </mc:Fallback>
    </mc:AlternateContent>
    <mc:AlternateContent xmlns:mc="http://schemas.openxmlformats.org/markup-compatibility/2006">
      <mc:Choice Requires="x14">
        <oleObject progId="Word.Picture.8" shapeId="15399" r:id="rId41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399" r:id="rId41"/>
      </mc:Fallback>
    </mc:AlternateContent>
    <mc:AlternateContent xmlns:mc="http://schemas.openxmlformats.org/markup-compatibility/2006">
      <mc:Choice Requires="x14">
        <oleObject progId="Word.Picture.8" shapeId="15400" r:id="rId42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0" r:id="rId42"/>
      </mc:Fallback>
    </mc:AlternateContent>
    <mc:AlternateContent xmlns:mc="http://schemas.openxmlformats.org/markup-compatibility/2006">
      <mc:Choice Requires="x14">
        <oleObject progId="Word.Picture.8" shapeId="15401" r:id="rId43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1" r:id="rId43"/>
      </mc:Fallback>
    </mc:AlternateContent>
    <mc:AlternateContent xmlns:mc="http://schemas.openxmlformats.org/markup-compatibility/2006">
      <mc:Choice Requires="x14">
        <oleObject progId="Word.Picture.8" shapeId="15402" r:id="rId44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2" r:id="rId44"/>
      </mc:Fallback>
    </mc:AlternateContent>
    <mc:AlternateContent xmlns:mc="http://schemas.openxmlformats.org/markup-compatibility/2006">
      <mc:Choice Requires="x14">
        <oleObject progId="Word.Picture.8" shapeId="15403" r:id="rId45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3" r:id="rId45"/>
      </mc:Fallback>
    </mc:AlternateContent>
    <mc:AlternateContent xmlns:mc="http://schemas.openxmlformats.org/markup-compatibility/2006">
      <mc:Choice Requires="x14">
        <oleObject progId="Word.Picture.8" shapeId="15404" r:id="rId46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4" r:id="rId46"/>
      </mc:Fallback>
    </mc:AlternateContent>
    <mc:AlternateContent xmlns:mc="http://schemas.openxmlformats.org/markup-compatibility/2006">
      <mc:Choice Requires="x14">
        <oleObject progId="Word.Picture.8" shapeId="15405" r:id="rId47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5" r:id="rId47"/>
      </mc:Fallback>
    </mc:AlternateContent>
    <mc:AlternateContent xmlns:mc="http://schemas.openxmlformats.org/markup-compatibility/2006">
      <mc:Choice Requires="x14">
        <oleObject progId="Word.Picture.8" shapeId="15406" r:id="rId48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6" r:id="rId48"/>
      </mc:Fallback>
    </mc:AlternateContent>
    <mc:AlternateContent xmlns:mc="http://schemas.openxmlformats.org/markup-compatibility/2006">
      <mc:Choice Requires="x14">
        <oleObject progId="Word.Picture.8" shapeId="15407" r:id="rId49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7" r:id="rId49"/>
      </mc:Fallback>
    </mc:AlternateContent>
    <mc:AlternateContent xmlns:mc="http://schemas.openxmlformats.org/markup-compatibility/2006">
      <mc:Choice Requires="x14">
        <oleObject progId="Word.Picture.8" shapeId="15408" r:id="rId50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8" r:id="rId50"/>
      </mc:Fallback>
    </mc:AlternateContent>
    <mc:AlternateContent xmlns:mc="http://schemas.openxmlformats.org/markup-compatibility/2006">
      <mc:Choice Requires="x14">
        <oleObject progId="Word.Picture.8" shapeId="15409" r:id="rId51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09" r:id="rId51"/>
      </mc:Fallback>
    </mc:AlternateContent>
    <mc:AlternateContent xmlns:mc="http://schemas.openxmlformats.org/markup-compatibility/2006">
      <mc:Choice Requires="x14">
        <oleObject progId="Word.Picture.8" shapeId="15411" r:id="rId52">
          <objectPr defaultSize="0" autoPict="0" r:id="rId5">
            <anchor moveWithCells="1" sizeWithCells="1">
              <from>
                <xdr:col>26</xdr:col>
                <xdr:colOff>0</xdr:colOff>
                <xdr:row>0</xdr:row>
                <xdr:rowOff>38100</xdr:rowOff>
              </from>
              <to>
                <xdr:col>26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1" r:id="rId52"/>
      </mc:Fallback>
    </mc:AlternateContent>
    <mc:AlternateContent xmlns:mc="http://schemas.openxmlformats.org/markup-compatibility/2006">
      <mc:Choice Requires="x14">
        <oleObject progId="Word.Picture.8" shapeId="15412" r:id="rId53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2" r:id="rId53"/>
      </mc:Fallback>
    </mc:AlternateContent>
    <mc:AlternateContent xmlns:mc="http://schemas.openxmlformats.org/markup-compatibility/2006">
      <mc:Choice Requires="x14">
        <oleObject progId="Word.Picture.8" shapeId="15413" r:id="rId54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3" r:id="rId54"/>
      </mc:Fallback>
    </mc:AlternateContent>
    <mc:AlternateContent xmlns:mc="http://schemas.openxmlformats.org/markup-compatibility/2006">
      <mc:Choice Requires="x14">
        <oleObject progId="Word.Picture.8" shapeId="15414" r:id="rId55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4" r:id="rId55"/>
      </mc:Fallback>
    </mc:AlternateContent>
    <mc:AlternateContent xmlns:mc="http://schemas.openxmlformats.org/markup-compatibility/2006">
      <mc:Choice Requires="x14">
        <oleObject progId="Word.Picture.8" shapeId="15415" r:id="rId56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5" r:id="rId56"/>
      </mc:Fallback>
    </mc:AlternateContent>
    <mc:AlternateContent xmlns:mc="http://schemas.openxmlformats.org/markup-compatibility/2006">
      <mc:Choice Requires="x14">
        <oleObject progId="Word.Picture.8" shapeId="15416" r:id="rId57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6" r:id="rId57"/>
      </mc:Fallback>
    </mc:AlternateContent>
    <mc:AlternateContent xmlns:mc="http://schemas.openxmlformats.org/markup-compatibility/2006">
      <mc:Choice Requires="x14">
        <oleObject progId="Word.Picture.8" shapeId="15417" r:id="rId58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7" r:id="rId58"/>
      </mc:Fallback>
    </mc:AlternateContent>
    <mc:AlternateContent xmlns:mc="http://schemas.openxmlformats.org/markup-compatibility/2006">
      <mc:Choice Requires="x14">
        <oleObject progId="Word.Picture.8" shapeId="15418" r:id="rId59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8" r:id="rId59"/>
      </mc:Fallback>
    </mc:AlternateContent>
    <mc:AlternateContent xmlns:mc="http://schemas.openxmlformats.org/markup-compatibility/2006">
      <mc:Choice Requires="x14">
        <oleObject progId="Word.Picture.8" shapeId="15419" r:id="rId60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19" r:id="rId60"/>
      </mc:Fallback>
    </mc:AlternateContent>
    <mc:AlternateContent xmlns:mc="http://schemas.openxmlformats.org/markup-compatibility/2006">
      <mc:Choice Requires="x14">
        <oleObject progId="Word.Picture.8" shapeId="15420" r:id="rId61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0" r:id="rId61"/>
      </mc:Fallback>
    </mc:AlternateContent>
    <mc:AlternateContent xmlns:mc="http://schemas.openxmlformats.org/markup-compatibility/2006">
      <mc:Choice Requires="x14">
        <oleObject progId="Word.Picture.8" shapeId="15421" r:id="rId62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1" r:id="rId62"/>
      </mc:Fallback>
    </mc:AlternateContent>
    <mc:AlternateContent xmlns:mc="http://schemas.openxmlformats.org/markup-compatibility/2006">
      <mc:Choice Requires="x14">
        <oleObject progId="Word.Picture.8" shapeId="15422" r:id="rId63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2" r:id="rId63"/>
      </mc:Fallback>
    </mc:AlternateContent>
    <mc:AlternateContent xmlns:mc="http://schemas.openxmlformats.org/markup-compatibility/2006">
      <mc:Choice Requires="x14">
        <oleObject progId="Word.Picture.8" shapeId="15423" r:id="rId64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3" r:id="rId64"/>
      </mc:Fallback>
    </mc:AlternateContent>
    <mc:AlternateContent xmlns:mc="http://schemas.openxmlformats.org/markup-compatibility/2006">
      <mc:Choice Requires="x14">
        <oleObject progId="Word.Picture.8" shapeId="15424" r:id="rId65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4" r:id="rId65"/>
      </mc:Fallback>
    </mc:AlternateContent>
    <mc:AlternateContent xmlns:mc="http://schemas.openxmlformats.org/markup-compatibility/2006">
      <mc:Choice Requires="x14">
        <oleObject progId="Word.Picture.8" shapeId="15425" r:id="rId66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5" r:id="rId66"/>
      </mc:Fallback>
    </mc:AlternateContent>
    <mc:AlternateContent xmlns:mc="http://schemas.openxmlformats.org/markup-compatibility/2006">
      <mc:Choice Requires="x14">
        <oleObject progId="Word.Picture.8" shapeId="15426" r:id="rId67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6" r:id="rId67"/>
      </mc:Fallback>
    </mc:AlternateContent>
    <mc:AlternateContent xmlns:mc="http://schemas.openxmlformats.org/markup-compatibility/2006">
      <mc:Choice Requires="x14">
        <oleObject progId="Word.Picture.8" shapeId="15428" r:id="rId68">
          <objectPr defaultSize="0" autoPict="0" r:id="rId5">
            <anchor moveWithCells="1" sizeWithCells="1">
              <from>
                <xdr:col>38</xdr:col>
                <xdr:colOff>0</xdr:colOff>
                <xdr:row>0</xdr:row>
                <xdr:rowOff>38100</xdr:rowOff>
              </from>
              <to>
                <xdr:col>38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8" r:id="rId68"/>
      </mc:Fallback>
    </mc:AlternateContent>
    <mc:AlternateContent xmlns:mc="http://schemas.openxmlformats.org/markup-compatibility/2006">
      <mc:Choice Requires="x14">
        <oleObject progId="Word.Picture.8" shapeId="15429" r:id="rId69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29" r:id="rId69"/>
      </mc:Fallback>
    </mc:AlternateContent>
    <mc:AlternateContent xmlns:mc="http://schemas.openxmlformats.org/markup-compatibility/2006">
      <mc:Choice Requires="x14">
        <oleObject progId="Word.Picture.8" shapeId="15430" r:id="rId70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0" r:id="rId70"/>
      </mc:Fallback>
    </mc:AlternateContent>
    <mc:AlternateContent xmlns:mc="http://schemas.openxmlformats.org/markup-compatibility/2006">
      <mc:Choice Requires="x14">
        <oleObject progId="Word.Picture.8" shapeId="15431" r:id="rId71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1" r:id="rId71"/>
      </mc:Fallback>
    </mc:AlternateContent>
    <mc:AlternateContent xmlns:mc="http://schemas.openxmlformats.org/markup-compatibility/2006">
      <mc:Choice Requires="x14">
        <oleObject progId="Word.Picture.8" shapeId="15432" r:id="rId72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2" r:id="rId72"/>
      </mc:Fallback>
    </mc:AlternateContent>
    <mc:AlternateContent xmlns:mc="http://schemas.openxmlformats.org/markup-compatibility/2006">
      <mc:Choice Requires="x14">
        <oleObject progId="Word.Picture.8" shapeId="15433" r:id="rId73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3" r:id="rId73"/>
      </mc:Fallback>
    </mc:AlternateContent>
    <mc:AlternateContent xmlns:mc="http://schemas.openxmlformats.org/markup-compatibility/2006">
      <mc:Choice Requires="x14">
        <oleObject progId="Word.Picture.8" shapeId="15434" r:id="rId74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4" r:id="rId74"/>
      </mc:Fallback>
    </mc:AlternateContent>
    <mc:AlternateContent xmlns:mc="http://schemas.openxmlformats.org/markup-compatibility/2006">
      <mc:Choice Requires="x14">
        <oleObject progId="Word.Picture.8" shapeId="15435" r:id="rId75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5" r:id="rId75"/>
      </mc:Fallback>
    </mc:AlternateContent>
    <mc:AlternateContent xmlns:mc="http://schemas.openxmlformats.org/markup-compatibility/2006">
      <mc:Choice Requires="x14">
        <oleObject progId="Word.Picture.8" shapeId="15436" r:id="rId76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6" r:id="rId76"/>
      </mc:Fallback>
    </mc:AlternateContent>
    <mc:AlternateContent xmlns:mc="http://schemas.openxmlformats.org/markup-compatibility/2006">
      <mc:Choice Requires="x14">
        <oleObject progId="Word.Picture.8" shapeId="15437" r:id="rId77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7" r:id="rId77"/>
      </mc:Fallback>
    </mc:AlternateContent>
    <mc:AlternateContent xmlns:mc="http://schemas.openxmlformats.org/markup-compatibility/2006">
      <mc:Choice Requires="x14">
        <oleObject progId="Word.Picture.8" shapeId="15438" r:id="rId78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8" r:id="rId78"/>
      </mc:Fallback>
    </mc:AlternateContent>
    <mc:AlternateContent xmlns:mc="http://schemas.openxmlformats.org/markup-compatibility/2006">
      <mc:Choice Requires="x14">
        <oleObject progId="Word.Picture.8" shapeId="15439" r:id="rId79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39" r:id="rId79"/>
      </mc:Fallback>
    </mc:AlternateContent>
    <mc:AlternateContent xmlns:mc="http://schemas.openxmlformats.org/markup-compatibility/2006">
      <mc:Choice Requires="x14">
        <oleObject progId="Word.Picture.8" shapeId="15440" r:id="rId80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40" r:id="rId80"/>
      </mc:Fallback>
    </mc:AlternateContent>
    <mc:AlternateContent xmlns:mc="http://schemas.openxmlformats.org/markup-compatibility/2006">
      <mc:Choice Requires="x14">
        <oleObject progId="Word.Picture.8" shapeId="15441" r:id="rId81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41" r:id="rId81"/>
      </mc:Fallback>
    </mc:AlternateContent>
    <mc:AlternateContent xmlns:mc="http://schemas.openxmlformats.org/markup-compatibility/2006">
      <mc:Choice Requires="x14">
        <oleObject progId="Word.Picture.8" shapeId="15442" r:id="rId82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42" r:id="rId82"/>
      </mc:Fallback>
    </mc:AlternateContent>
    <mc:AlternateContent xmlns:mc="http://schemas.openxmlformats.org/markup-compatibility/2006">
      <mc:Choice Requires="x14">
        <oleObject progId="Word.Picture.8" shapeId="15443" r:id="rId83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43" r:id="rId83"/>
      </mc:Fallback>
    </mc:AlternateContent>
    <mc:AlternateContent xmlns:mc="http://schemas.openxmlformats.org/markup-compatibility/2006">
      <mc:Choice Requires="x14">
        <oleObject progId="Word.Picture.8" shapeId="15445" r:id="rId84">
          <objectPr defaultSize="0" autoPict="0" r:id="rId5">
            <anchor moveWithCells="1" sizeWithCells="1">
              <from>
                <xdr:col>50</xdr:col>
                <xdr:colOff>0</xdr:colOff>
                <xdr:row>0</xdr:row>
                <xdr:rowOff>38100</xdr:rowOff>
              </from>
              <to>
                <xdr:col>50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5445" r:id="rId8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theme="0" tint="-4.9989318521683403E-2"/>
    <pageSetUpPr fitToPage="1"/>
  </sheetPr>
  <dimension ref="A1:M47"/>
  <sheetViews>
    <sheetView tabSelected="1" view="pageBreakPreview" zoomScaleNormal="100" zoomScaleSheetLayoutView="100" workbookViewId="0">
      <selection activeCell="L2" sqref="L2"/>
    </sheetView>
  </sheetViews>
  <sheetFormatPr baseColWidth="10" defaultColWidth="11.42578125" defaultRowHeight="12.75" x14ac:dyDescent="0.2"/>
  <cols>
    <col min="1" max="1" width="15.140625" style="1" customWidth="1"/>
    <col min="2" max="2" width="11.85546875" style="1" customWidth="1"/>
    <col min="3" max="5" width="17" style="1" customWidth="1"/>
    <col min="6" max="6" width="13.140625" style="1" bestFit="1" customWidth="1"/>
    <col min="7" max="7" width="22.28515625" style="1" customWidth="1"/>
    <col min="8" max="8" width="0.28515625" style="1" customWidth="1"/>
    <col min="9" max="11" width="11.42578125" style="1" hidden="1" customWidth="1"/>
    <col min="12" max="256" width="11.42578125" style="1"/>
    <col min="257" max="257" width="15.140625" style="1" customWidth="1"/>
    <col min="258" max="258" width="11.85546875" style="1" customWidth="1"/>
    <col min="259" max="261" width="17" style="1" customWidth="1"/>
    <col min="262" max="262" width="13.140625" style="1" bestFit="1" customWidth="1"/>
    <col min="263" max="263" width="22.28515625" style="1" customWidth="1"/>
    <col min="264" max="264" width="0.28515625" style="1" customWidth="1"/>
    <col min="265" max="267" width="0" style="1" hidden="1" customWidth="1"/>
    <col min="268" max="512" width="11.42578125" style="1"/>
    <col min="513" max="513" width="15.140625" style="1" customWidth="1"/>
    <col min="514" max="514" width="11.85546875" style="1" customWidth="1"/>
    <col min="515" max="517" width="17" style="1" customWidth="1"/>
    <col min="518" max="518" width="13.140625" style="1" bestFit="1" customWidth="1"/>
    <col min="519" max="519" width="22.28515625" style="1" customWidth="1"/>
    <col min="520" max="520" width="0.28515625" style="1" customWidth="1"/>
    <col min="521" max="523" width="0" style="1" hidden="1" customWidth="1"/>
    <col min="524" max="768" width="11.42578125" style="1"/>
    <col min="769" max="769" width="15.140625" style="1" customWidth="1"/>
    <col min="770" max="770" width="11.85546875" style="1" customWidth="1"/>
    <col min="771" max="773" width="17" style="1" customWidth="1"/>
    <col min="774" max="774" width="13.140625" style="1" bestFit="1" customWidth="1"/>
    <col min="775" max="775" width="22.28515625" style="1" customWidth="1"/>
    <col min="776" max="776" width="0.28515625" style="1" customWidth="1"/>
    <col min="777" max="779" width="0" style="1" hidden="1" customWidth="1"/>
    <col min="780" max="1024" width="11.42578125" style="1"/>
    <col min="1025" max="1025" width="15.140625" style="1" customWidth="1"/>
    <col min="1026" max="1026" width="11.85546875" style="1" customWidth="1"/>
    <col min="1027" max="1029" width="17" style="1" customWidth="1"/>
    <col min="1030" max="1030" width="13.140625" style="1" bestFit="1" customWidth="1"/>
    <col min="1031" max="1031" width="22.28515625" style="1" customWidth="1"/>
    <col min="1032" max="1032" width="0.28515625" style="1" customWidth="1"/>
    <col min="1033" max="1035" width="0" style="1" hidden="1" customWidth="1"/>
    <col min="1036" max="1280" width="11.42578125" style="1"/>
    <col min="1281" max="1281" width="15.140625" style="1" customWidth="1"/>
    <col min="1282" max="1282" width="11.85546875" style="1" customWidth="1"/>
    <col min="1283" max="1285" width="17" style="1" customWidth="1"/>
    <col min="1286" max="1286" width="13.140625" style="1" bestFit="1" customWidth="1"/>
    <col min="1287" max="1287" width="22.28515625" style="1" customWidth="1"/>
    <col min="1288" max="1288" width="0.28515625" style="1" customWidth="1"/>
    <col min="1289" max="1291" width="0" style="1" hidden="1" customWidth="1"/>
    <col min="1292" max="1536" width="11.42578125" style="1"/>
    <col min="1537" max="1537" width="15.140625" style="1" customWidth="1"/>
    <col min="1538" max="1538" width="11.85546875" style="1" customWidth="1"/>
    <col min="1539" max="1541" width="17" style="1" customWidth="1"/>
    <col min="1542" max="1542" width="13.140625" style="1" bestFit="1" customWidth="1"/>
    <col min="1543" max="1543" width="22.28515625" style="1" customWidth="1"/>
    <col min="1544" max="1544" width="0.28515625" style="1" customWidth="1"/>
    <col min="1545" max="1547" width="0" style="1" hidden="1" customWidth="1"/>
    <col min="1548" max="1792" width="11.42578125" style="1"/>
    <col min="1793" max="1793" width="15.140625" style="1" customWidth="1"/>
    <col min="1794" max="1794" width="11.85546875" style="1" customWidth="1"/>
    <col min="1795" max="1797" width="17" style="1" customWidth="1"/>
    <col min="1798" max="1798" width="13.140625" style="1" bestFit="1" customWidth="1"/>
    <col min="1799" max="1799" width="22.28515625" style="1" customWidth="1"/>
    <col min="1800" max="1800" width="0.28515625" style="1" customWidth="1"/>
    <col min="1801" max="1803" width="0" style="1" hidden="1" customWidth="1"/>
    <col min="1804" max="2048" width="11.42578125" style="1"/>
    <col min="2049" max="2049" width="15.140625" style="1" customWidth="1"/>
    <col min="2050" max="2050" width="11.85546875" style="1" customWidth="1"/>
    <col min="2051" max="2053" width="17" style="1" customWidth="1"/>
    <col min="2054" max="2054" width="13.140625" style="1" bestFit="1" customWidth="1"/>
    <col min="2055" max="2055" width="22.28515625" style="1" customWidth="1"/>
    <col min="2056" max="2056" width="0.28515625" style="1" customWidth="1"/>
    <col min="2057" max="2059" width="0" style="1" hidden="1" customWidth="1"/>
    <col min="2060" max="2304" width="11.42578125" style="1"/>
    <col min="2305" max="2305" width="15.140625" style="1" customWidth="1"/>
    <col min="2306" max="2306" width="11.85546875" style="1" customWidth="1"/>
    <col min="2307" max="2309" width="17" style="1" customWidth="1"/>
    <col min="2310" max="2310" width="13.140625" style="1" bestFit="1" customWidth="1"/>
    <col min="2311" max="2311" width="22.28515625" style="1" customWidth="1"/>
    <col min="2312" max="2312" width="0.28515625" style="1" customWidth="1"/>
    <col min="2313" max="2315" width="0" style="1" hidden="1" customWidth="1"/>
    <col min="2316" max="2560" width="11.42578125" style="1"/>
    <col min="2561" max="2561" width="15.140625" style="1" customWidth="1"/>
    <col min="2562" max="2562" width="11.85546875" style="1" customWidth="1"/>
    <col min="2563" max="2565" width="17" style="1" customWidth="1"/>
    <col min="2566" max="2566" width="13.140625" style="1" bestFit="1" customWidth="1"/>
    <col min="2567" max="2567" width="22.28515625" style="1" customWidth="1"/>
    <col min="2568" max="2568" width="0.28515625" style="1" customWidth="1"/>
    <col min="2569" max="2571" width="0" style="1" hidden="1" customWidth="1"/>
    <col min="2572" max="2816" width="11.42578125" style="1"/>
    <col min="2817" max="2817" width="15.140625" style="1" customWidth="1"/>
    <col min="2818" max="2818" width="11.85546875" style="1" customWidth="1"/>
    <col min="2819" max="2821" width="17" style="1" customWidth="1"/>
    <col min="2822" max="2822" width="13.140625" style="1" bestFit="1" customWidth="1"/>
    <col min="2823" max="2823" width="22.28515625" style="1" customWidth="1"/>
    <col min="2824" max="2824" width="0.28515625" style="1" customWidth="1"/>
    <col min="2825" max="2827" width="0" style="1" hidden="1" customWidth="1"/>
    <col min="2828" max="3072" width="11.42578125" style="1"/>
    <col min="3073" max="3073" width="15.140625" style="1" customWidth="1"/>
    <col min="3074" max="3074" width="11.85546875" style="1" customWidth="1"/>
    <col min="3075" max="3077" width="17" style="1" customWidth="1"/>
    <col min="3078" max="3078" width="13.140625" style="1" bestFit="1" customWidth="1"/>
    <col min="3079" max="3079" width="22.28515625" style="1" customWidth="1"/>
    <col min="3080" max="3080" width="0.28515625" style="1" customWidth="1"/>
    <col min="3081" max="3083" width="0" style="1" hidden="1" customWidth="1"/>
    <col min="3084" max="3328" width="11.42578125" style="1"/>
    <col min="3329" max="3329" width="15.140625" style="1" customWidth="1"/>
    <col min="3330" max="3330" width="11.85546875" style="1" customWidth="1"/>
    <col min="3331" max="3333" width="17" style="1" customWidth="1"/>
    <col min="3334" max="3334" width="13.140625" style="1" bestFit="1" customWidth="1"/>
    <col min="3335" max="3335" width="22.28515625" style="1" customWidth="1"/>
    <col min="3336" max="3336" width="0.28515625" style="1" customWidth="1"/>
    <col min="3337" max="3339" width="0" style="1" hidden="1" customWidth="1"/>
    <col min="3340" max="3584" width="11.42578125" style="1"/>
    <col min="3585" max="3585" width="15.140625" style="1" customWidth="1"/>
    <col min="3586" max="3586" width="11.85546875" style="1" customWidth="1"/>
    <col min="3587" max="3589" width="17" style="1" customWidth="1"/>
    <col min="3590" max="3590" width="13.140625" style="1" bestFit="1" customWidth="1"/>
    <col min="3591" max="3591" width="22.28515625" style="1" customWidth="1"/>
    <col min="3592" max="3592" width="0.28515625" style="1" customWidth="1"/>
    <col min="3593" max="3595" width="0" style="1" hidden="1" customWidth="1"/>
    <col min="3596" max="3840" width="11.42578125" style="1"/>
    <col min="3841" max="3841" width="15.140625" style="1" customWidth="1"/>
    <col min="3842" max="3842" width="11.85546875" style="1" customWidth="1"/>
    <col min="3843" max="3845" width="17" style="1" customWidth="1"/>
    <col min="3846" max="3846" width="13.140625" style="1" bestFit="1" customWidth="1"/>
    <col min="3847" max="3847" width="22.28515625" style="1" customWidth="1"/>
    <col min="3848" max="3848" width="0.28515625" style="1" customWidth="1"/>
    <col min="3849" max="3851" width="0" style="1" hidden="1" customWidth="1"/>
    <col min="3852" max="4096" width="11.42578125" style="1"/>
    <col min="4097" max="4097" width="15.140625" style="1" customWidth="1"/>
    <col min="4098" max="4098" width="11.85546875" style="1" customWidth="1"/>
    <col min="4099" max="4101" width="17" style="1" customWidth="1"/>
    <col min="4102" max="4102" width="13.140625" style="1" bestFit="1" customWidth="1"/>
    <col min="4103" max="4103" width="22.28515625" style="1" customWidth="1"/>
    <col min="4104" max="4104" width="0.28515625" style="1" customWidth="1"/>
    <col min="4105" max="4107" width="0" style="1" hidden="1" customWidth="1"/>
    <col min="4108" max="4352" width="11.42578125" style="1"/>
    <col min="4353" max="4353" width="15.140625" style="1" customWidth="1"/>
    <col min="4354" max="4354" width="11.85546875" style="1" customWidth="1"/>
    <col min="4355" max="4357" width="17" style="1" customWidth="1"/>
    <col min="4358" max="4358" width="13.140625" style="1" bestFit="1" customWidth="1"/>
    <col min="4359" max="4359" width="22.28515625" style="1" customWidth="1"/>
    <col min="4360" max="4360" width="0.28515625" style="1" customWidth="1"/>
    <col min="4361" max="4363" width="0" style="1" hidden="1" customWidth="1"/>
    <col min="4364" max="4608" width="11.42578125" style="1"/>
    <col min="4609" max="4609" width="15.140625" style="1" customWidth="1"/>
    <col min="4610" max="4610" width="11.85546875" style="1" customWidth="1"/>
    <col min="4611" max="4613" width="17" style="1" customWidth="1"/>
    <col min="4614" max="4614" width="13.140625" style="1" bestFit="1" customWidth="1"/>
    <col min="4615" max="4615" width="22.28515625" style="1" customWidth="1"/>
    <col min="4616" max="4616" width="0.28515625" style="1" customWidth="1"/>
    <col min="4617" max="4619" width="0" style="1" hidden="1" customWidth="1"/>
    <col min="4620" max="4864" width="11.42578125" style="1"/>
    <col min="4865" max="4865" width="15.140625" style="1" customWidth="1"/>
    <col min="4866" max="4866" width="11.85546875" style="1" customWidth="1"/>
    <col min="4867" max="4869" width="17" style="1" customWidth="1"/>
    <col min="4870" max="4870" width="13.140625" style="1" bestFit="1" customWidth="1"/>
    <col min="4871" max="4871" width="22.28515625" style="1" customWidth="1"/>
    <col min="4872" max="4872" width="0.28515625" style="1" customWidth="1"/>
    <col min="4873" max="4875" width="0" style="1" hidden="1" customWidth="1"/>
    <col min="4876" max="5120" width="11.42578125" style="1"/>
    <col min="5121" max="5121" width="15.140625" style="1" customWidth="1"/>
    <col min="5122" max="5122" width="11.85546875" style="1" customWidth="1"/>
    <col min="5123" max="5125" width="17" style="1" customWidth="1"/>
    <col min="5126" max="5126" width="13.140625" style="1" bestFit="1" customWidth="1"/>
    <col min="5127" max="5127" width="22.28515625" style="1" customWidth="1"/>
    <col min="5128" max="5128" width="0.28515625" style="1" customWidth="1"/>
    <col min="5129" max="5131" width="0" style="1" hidden="1" customWidth="1"/>
    <col min="5132" max="5376" width="11.42578125" style="1"/>
    <col min="5377" max="5377" width="15.140625" style="1" customWidth="1"/>
    <col min="5378" max="5378" width="11.85546875" style="1" customWidth="1"/>
    <col min="5379" max="5381" width="17" style="1" customWidth="1"/>
    <col min="5382" max="5382" width="13.140625" style="1" bestFit="1" customWidth="1"/>
    <col min="5383" max="5383" width="22.28515625" style="1" customWidth="1"/>
    <col min="5384" max="5384" width="0.28515625" style="1" customWidth="1"/>
    <col min="5385" max="5387" width="0" style="1" hidden="1" customWidth="1"/>
    <col min="5388" max="5632" width="11.42578125" style="1"/>
    <col min="5633" max="5633" width="15.140625" style="1" customWidth="1"/>
    <col min="5634" max="5634" width="11.85546875" style="1" customWidth="1"/>
    <col min="5635" max="5637" width="17" style="1" customWidth="1"/>
    <col min="5638" max="5638" width="13.140625" style="1" bestFit="1" customWidth="1"/>
    <col min="5639" max="5639" width="22.28515625" style="1" customWidth="1"/>
    <col min="5640" max="5640" width="0.28515625" style="1" customWidth="1"/>
    <col min="5641" max="5643" width="0" style="1" hidden="1" customWidth="1"/>
    <col min="5644" max="5888" width="11.42578125" style="1"/>
    <col min="5889" max="5889" width="15.140625" style="1" customWidth="1"/>
    <col min="5890" max="5890" width="11.85546875" style="1" customWidth="1"/>
    <col min="5891" max="5893" width="17" style="1" customWidth="1"/>
    <col min="5894" max="5894" width="13.140625" style="1" bestFit="1" customWidth="1"/>
    <col min="5895" max="5895" width="22.28515625" style="1" customWidth="1"/>
    <col min="5896" max="5896" width="0.28515625" style="1" customWidth="1"/>
    <col min="5897" max="5899" width="0" style="1" hidden="1" customWidth="1"/>
    <col min="5900" max="6144" width="11.42578125" style="1"/>
    <col min="6145" max="6145" width="15.140625" style="1" customWidth="1"/>
    <col min="6146" max="6146" width="11.85546875" style="1" customWidth="1"/>
    <col min="6147" max="6149" width="17" style="1" customWidth="1"/>
    <col min="6150" max="6150" width="13.140625" style="1" bestFit="1" customWidth="1"/>
    <col min="6151" max="6151" width="22.28515625" style="1" customWidth="1"/>
    <col min="6152" max="6152" width="0.28515625" style="1" customWidth="1"/>
    <col min="6153" max="6155" width="0" style="1" hidden="1" customWidth="1"/>
    <col min="6156" max="6400" width="11.42578125" style="1"/>
    <col min="6401" max="6401" width="15.140625" style="1" customWidth="1"/>
    <col min="6402" max="6402" width="11.85546875" style="1" customWidth="1"/>
    <col min="6403" max="6405" width="17" style="1" customWidth="1"/>
    <col min="6406" max="6406" width="13.140625" style="1" bestFit="1" customWidth="1"/>
    <col min="6407" max="6407" width="22.28515625" style="1" customWidth="1"/>
    <col min="6408" max="6408" width="0.28515625" style="1" customWidth="1"/>
    <col min="6409" max="6411" width="0" style="1" hidden="1" customWidth="1"/>
    <col min="6412" max="6656" width="11.42578125" style="1"/>
    <col min="6657" max="6657" width="15.140625" style="1" customWidth="1"/>
    <col min="6658" max="6658" width="11.85546875" style="1" customWidth="1"/>
    <col min="6659" max="6661" width="17" style="1" customWidth="1"/>
    <col min="6662" max="6662" width="13.140625" style="1" bestFit="1" customWidth="1"/>
    <col min="6663" max="6663" width="22.28515625" style="1" customWidth="1"/>
    <col min="6664" max="6664" width="0.28515625" style="1" customWidth="1"/>
    <col min="6665" max="6667" width="0" style="1" hidden="1" customWidth="1"/>
    <col min="6668" max="6912" width="11.42578125" style="1"/>
    <col min="6913" max="6913" width="15.140625" style="1" customWidth="1"/>
    <col min="6914" max="6914" width="11.85546875" style="1" customWidth="1"/>
    <col min="6915" max="6917" width="17" style="1" customWidth="1"/>
    <col min="6918" max="6918" width="13.140625" style="1" bestFit="1" customWidth="1"/>
    <col min="6919" max="6919" width="22.28515625" style="1" customWidth="1"/>
    <col min="6920" max="6920" width="0.28515625" style="1" customWidth="1"/>
    <col min="6921" max="6923" width="0" style="1" hidden="1" customWidth="1"/>
    <col min="6924" max="7168" width="11.42578125" style="1"/>
    <col min="7169" max="7169" width="15.140625" style="1" customWidth="1"/>
    <col min="7170" max="7170" width="11.85546875" style="1" customWidth="1"/>
    <col min="7171" max="7173" width="17" style="1" customWidth="1"/>
    <col min="7174" max="7174" width="13.140625" style="1" bestFit="1" customWidth="1"/>
    <col min="7175" max="7175" width="22.28515625" style="1" customWidth="1"/>
    <col min="7176" max="7176" width="0.28515625" style="1" customWidth="1"/>
    <col min="7177" max="7179" width="0" style="1" hidden="1" customWidth="1"/>
    <col min="7180" max="7424" width="11.42578125" style="1"/>
    <col min="7425" max="7425" width="15.140625" style="1" customWidth="1"/>
    <col min="7426" max="7426" width="11.85546875" style="1" customWidth="1"/>
    <col min="7427" max="7429" width="17" style="1" customWidth="1"/>
    <col min="7430" max="7430" width="13.140625" style="1" bestFit="1" customWidth="1"/>
    <col min="7431" max="7431" width="22.28515625" style="1" customWidth="1"/>
    <col min="7432" max="7432" width="0.28515625" style="1" customWidth="1"/>
    <col min="7433" max="7435" width="0" style="1" hidden="1" customWidth="1"/>
    <col min="7436" max="7680" width="11.42578125" style="1"/>
    <col min="7681" max="7681" width="15.140625" style="1" customWidth="1"/>
    <col min="7682" max="7682" width="11.85546875" style="1" customWidth="1"/>
    <col min="7683" max="7685" width="17" style="1" customWidth="1"/>
    <col min="7686" max="7686" width="13.140625" style="1" bestFit="1" customWidth="1"/>
    <col min="7687" max="7687" width="22.28515625" style="1" customWidth="1"/>
    <col min="7688" max="7688" width="0.28515625" style="1" customWidth="1"/>
    <col min="7689" max="7691" width="0" style="1" hidden="1" customWidth="1"/>
    <col min="7692" max="7936" width="11.42578125" style="1"/>
    <col min="7937" max="7937" width="15.140625" style="1" customWidth="1"/>
    <col min="7938" max="7938" width="11.85546875" style="1" customWidth="1"/>
    <col min="7939" max="7941" width="17" style="1" customWidth="1"/>
    <col min="7942" max="7942" width="13.140625" style="1" bestFit="1" customWidth="1"/>
    <col min="7943" max="7943" width="22.28515625" style="1" customWidth="1"/>
    <col min="7944" max="7944" width="0.28515625" style="1" customWidth="1"/>
    <col min="7945" max="7947" width="0" style="1" hidden="1" customWidth="1"/>
    <col min="7948" max="8192" width="11.42578125" style="1"/>
    <col min="8193" max="8193" width="15.140625" style="1" customWidth="1"/>
    <col min="8194" max="8194" width="11.85546875" style="1" customWidth="1"/>
    <col min="8195" max="8197" width="17" style="1" customWidth="1"/>
    <col min="8198" max="8198" width="13.140625" style="1" bestFit="1" customWidth="1"/>
    <col min="8199" max="8199" width="22.28515625" style="1" customWidth="1"/>
    <col min="8200" max="8200" width="0.28515625" style="1" customWidth="1"/>
    <col min="8201" max="8203" width="0" style="1" hidden="1" customWidth="1"/>
    <col min="8204" max="8448" width="11.42578125" style="1"/>
    <col min="8449" max="8449" width="15.140625" style="1" customWidth="1"/>
    <col min="8450" max="8450" width="11.85546875" style="1" customWidth="1"/>
    <col min="8451" max="8453" width="17" style="1" customWidth="1"/>
    <col min="8454" max="8454" width="13.140625" style="1" bestFit="1" customWidth="1"/>
    <col min="8455" max="8455" width="22.28515625" style="1" customWidth="1"/>
    <col min="8456" max="8456" width="0.28515625" style="1" customWidth="1"/>
    <col min="8457" max="8459" width="0" style="1" hidden="1" customWidth="1"/>
    <col min="8460" max="8704" width="11.42578125" style="1"/>
    <col min="8705" max="8705" width="15.140625" style="1" customWidth="1"/>
    <col min="8706" max="8706" width="11.85546875" style="1" customWidth="1"/>
    <col min="8707" max="8709" width="17" style="1" customWidth="1"/>
    <col min="8710" max="8710" width="13.140625" style="1" bestFit="1" customWidth="1"/>
    <col min="8711" max="8711" width="22.28515625" style="1" customWidth="1"/>
    <col min="8712" max="8712" width="0.28515625" style="1" customWidth="1"/>
    <col min="8713" max="8715" width="0" style="1" hidden="1" customWidth="1"/>
    <col min="8716" max="8960" width="11.42578125" style="1"/>
    <col min="8961" max="8961" width="15.140625" style="1" customWidth="1"/>
    <col min="8962" max="8962" width="11.85546875" style="1" customWidth="1"/>
    <col min="8963" max="8965" width="17" style="1" customWidth="1"/>
    <col min="8966" max="8966" width="13.140625" style="1" bestFit="1" customWidth="1"/>
    <col min="8967" max="8967" width="22.28515625" style="1" customWidth="1"/>
    <col min="8968" max="8968" width="0.28515625" style="1" customWidth="1"/>
    <col min="8969" max="8971" width="0" style="1" hidden="1" customWidth="1"/>
    <col min="8972" max="9216" width="11.42578125" style="1"/>
    <col min="9217" max="9217" width="15.140625" style="1" customWidth="1"/>
    <col min="9218" max="9218" width="11.85546875" style="1" customWidth="1"/>
    <col min="9219" max="9221" width="17" style="1" customWidth="1"/>
    <col min="9222" max="9222" width="13.140625" style="1" bestFit="1" customWidth="1"/>
    <col min="9223" max="9223" width="22.28515625" style="1" customWidth="1"/>
    <col min="9224" max="9224" width="0.28515625" style="1" customWidth="1"/>
    <col min="9225" max="9227" width="0" style="1" hidden="1" customWidth="1"/>
    <col min="9228" max="9472" width="11.42578125" style="1"/>
    <col min="9473" max="9473" width="15.140625" style="1" customWidth="1"/>
    <col min="9474" max="9474" width="11.85546875" style="1" customWidth="1"/>
    <col min="9475" max="9477" width="17" style="1" customWidth="1"/>
    <col min="9478" max="9478" width="13.140625" style="1" bestFit="1" customWidth="1"/>
    <col min="9479" max="9479" width="22.28515625" style="1" customWidth="1"/>
    <col min="9480" max="9480" width="0.28515625" style="1" customWidth="1"/>
    <col min="9481" max="9483" width="0" style="1" hidden="1" customWidth="1"/>
    <col min="9484" max="9728" width="11.42578125" style="1"/>
    <col min="9729" max="9729" width="15.140625" style="1" customWidth="1"/>
    <col min="9730" max="9730" width="11.85546875" style="1" customWidth="1"/>
    <col min="9731" max="9733" width="17" style="1" customWidth="1"/>
    <col min="9734" max="9734" width="13.140625" style="1" bestFit="1" customWidth="1"/>
    <col min="9735" max="9735" width="22.28515625" style="1" customWidth="1"/>
    <col min="9736" max="9736" width="0.28515625" style="1" customWidth="1"/>
    <col min="9737" max="9739" width="0" style="1" hidden="1" customWidth="1"/>
    <col min="9740" max="9984" width="11.42578125" style="1"/>
    <col min="9985" max="9985" width="15.140625" style="1" customWidth="1"/>
    <col min="9986" max="9986" width="11.85546875" style="1" customWidth="1"/>
    <col min="9987" max="9989" width="17" style="1" customWidth="1"/>
    <col min="9990" max="9990" width="13.140625" style="1" bestFit="1" customWidth="1"/>
    <col min="9991" max="9991" width="22.28515625" style="1" customWidth="1"/>
    <col min="9992" max="9992" width="0.28515625" style="1" customWidth="1"/>
    <col min="9993" max="9995" width="0" style="1" hidden="1" customWidth="1"/>
    <col min="9996" max="10240" width="11.42578125" style="1"/>
    <col min="10241" max="10241" width="15.140625" style="1" customWidth="1"/>
    <col min="10242" max="10242" width="11.85546875" style="1" customWidth="1"/>
    <col min="10243" max="10245" width="17" style="1" customWidth="1"/>
    <col min="10246" max="10246" width="13.140625" style="1" bestFit="1" customWidth="1"/>
    <col min="10247" max="10247" width="22.28515625" style="1" customWidth="1"/>
    <col min="10248" max="10248" width="0.28515625" style="1" customWidth="1"/>
    <col min="10249" max="10251" width="0" style="1" hidden="1" customWidth="1"/>
    <col min="10252" max="10496" width="11.42578125" style="1"/>
    <col min="10497" max="10497" width="15.140625" style="1" customWidth="1"/>
    <col min="10498" max="10498" width="11.85546875" style="1" customWidth="1"/>
    <col min="10499" max="10501" width="17" style="1" customWidth="1"/>
    <col min="10502" max="10502" width="13.140625" style="1" bestFit="1" customWidth="1"/>
    <col min="10503" max="10503" width="22.28515625" style="1" customWidth="1"/>
    <col min="10504" max="10504" width="0.28515625" style="1" customWidth="1"/>
    <col min="10505" max="10507" width="0" style="1" hidden="1" customWidth="1"/>
    <col min="10508" max="10752" width="11.42578125" style="1"/>
    <col min="10753" max="10753" width="15.140625" style="1" customWidth="1"/>
    <col min="10754" max="10754" width="11.85546875" style="1" customWidth="1"/>
    <col min="10755" max="10757" width="17" style="1" customWidth="1"/>
    <col min="10758" max="10758" width="13.140625" style="1" bestFit="1" customWidth="1"/>
    <col min="10759" max="10759" width="22.28515625" style="1" customWidth="1"/>
    <col min="10760" max="10760" width="0.28515625" style="1" customWidth="1"/>
    <col min="10761" max="10763" width="0" style="1" hidden="1" customWidth="1"/>
    <col min="10764" max="11008" width="11.42578125" style="1"/>
    <col min="11009" max="11009" width="15.140625" style="1" customWidth="1"/>
    <col min="11010" max="11010" width="11.85546875" style="1" customWidth="1"/>
    <col min="11011" max="11013" width="17" style="1" customWidth="1"/>
    <col min="11014" max="11014" width="13.140625" style="1" bestFit="1" customWidth="1"/>
    <col min="11015" max="11015" width="22.28515625" style="1" customWidth="1"/>
    <col min="11016" max="11016" width="0.28515625" style="1" customWidth="1"/>
    <col min="11017" max="11019" width="0" style="1" hidden="1" customWidth="1"/>
    <col min="11020" max="11264" width="11.42578125" style="1"/>
    <col min="11265" max="11265" width="15.140625" style="1" customWidth="1"/>
    <col min="11266" max="11266" width="11.85546875" style="1" customWidth="1"/>
    <col min="11267" max="11269" width="17" style="1" customWidth="1"/>
    <col min="11270" max="11270" width="13.140625" style="1" bestFit="1" customWidth="1"/>
    <col min="11271" max="11271" width="22.28515625" style="1" customWidth="1"/>
    <col min="11272" max="11272" width="0.28515625" style="1" customWidth="1"/>
    <col min="11273" max="11275" width="0" style="1" hidden="1" customWidth="1"/>
    <col min="11276" max="11520" width="11.42578125" style="1"/>
    <col min="11521" max="11521" width="15.140625" style="1" customWidth="1"/>
    <col min="11522" max="11522" width="11.85546875" style="1" customWidth="1"/>
    <col min="11523" max="11525" width="17" style="1" customWidth="1"/>
    <col min="11526" max="11526" width="13.140625" style="1" bestFit="1" customWidth="1"/>
    <col min="11527" max="11527" width="22.28515625" style="1" customWidth="1"/>
    <col min="11528" max="11528" width="0.28515625" style="1" customWidth="1"/>
    <col min="11529" max="11531" width="0" style="1" hidden="1" customWidth="1"/>
    <col min="11532" max="11776" width="11.42578125" style="1"/>
    <col min="11777" max="11777" width="15.140625" style="1" customWidth="1"/>
    <col min="11778" max="11778" width="11.85546875" style="1" customWidth="1"/>
    <col min="11779" max="11781" width="17" style="1" customWidth="1"/>
    <col min="11782" max="11782" width="13.140625" style="1" bestFit="1" customWidth="1"/>
    <col min="11783" max="11783" width="22.28515625" style="1" customWidth="1"/>
    <col min="11784" max="11784" width="0.28515625" style="1" customWidth="1"/>
    <col min="11785" max="11787" width="0" style="1" hidden="1" customWidth="1"/>
    <col min="11788" max="12032" width="11.42578125" style="1"/>
    <col min="12033" max="12033" width="15.140625" style="1" customWidth="1"/>
    <col min="12034" max="12034" width="11.85546875" style="1" customWidth="1"/>
    <col min="12035" max="12037" width="17" style="1" customWidth="1"/>
    <col min="12038" max="12038" width="13.140625" style="1" bestFit="1" customWidth="1"/>
    <col min="12039" max="12039" width="22.28515625" style="1" customWidth="1"/>
    <col min="12040" max="12040" width="0.28515625" style="1" customWidth="1"/>
    <col min="12041" max="12043" width="0" style="1" hidden="1" customWidth="1"/>
    <col min="12044" max="12288" width="11.42578125" style="1"/>
    <col min="12289" max="12289" width="15.140625" style="1" customWidth="1"/>
    <col min="12290" max="12290" width="11.85546875" style="1" customWidth="1"/>
    <col min="12291" max="12293" width="17" style="1" customWidth="1"/>
    <col min="12294" max="12294" width="13.140625" style="1" bestFit="1" customWidth="1"/>
    <col min="12295" max="12295" width="22.28515625" style="1" customWidth="1"/>
    <col min="12296" max="12296" width="0.28515625" style="1" customWidth="1"/>
    <col min="12297" max="12299" width="0" style="1" hidden="1" customWidth="1"/>
    <col min="12300" max="12544" width="11.42578125" style="1"/>
    <col min="12545" max="12545" width="15.140625" style="1" customWidth="1"/>
    <col min="12546" max="12546" width="11.85546875" style="1" customWidth="1"/>
    <col min="12547" max="12549" width="17" style="1" customWidth="1"/>
    <col min="12550" max="12550" width="13.140625" style="1" bestFit="1" customWidth="1"/>
    <col min="12551" max="12551" width="22.28515625" style="1" customWidth="1"/>
    <col min="12552" max="12552" width="0.28515625" style="1" customWidth="1"/>
    <col min="12553" max="12555" width="0" style="1" hidden="1" customWidth="1"/>
    <col min="12556" max="12800" width="11.42578125" style="1"/>
    <col min="12801" max="12801" width="15.140625" style="1" customWidth="1"/>
    <col min="12802" max="12802" width="11.85546875" style="1" customWidth="1"/>
    <col min="12803" max="12805" width="17" style="1" customWidth="1"/>
    <col min="12806" max="12806" width="13.140625" style="1" bestFit="1" customWidth="1"/>
    <col min="12807" max="12807" width="22.28515625" style="1" customWidth="1"/>
    <col min="12808" max="12808" width="0.28515625" style="1" customWidth="1"/>
    <col min="12809" max="12811" width="0" style="1" hidden="1" customWidth="1"/>
    <col min="12812" max="13056" width="11.42578125" style="1"/>
    <col min="13057" max="13057" width="15.140625" style="1" customWidth="1"/>
    <col min="13058" max="13058" width="11.85546875" style="1" customWidth="1"/>
    <col min="13059" max="13061" width="17" style="1" customWidth="1"/>
    <col min="13062" max="13062" width="13.140625" style="1" bestFit="1" customWidth="1"/>
    <col min="13063" max="13063" width="22.28515625" style="1" customWidth="1"/>
    <col min="13064" max="13064" width="0.28515625" style="1" customWidth="1"/>
    <col min="13065" max="13067" width="0" style="1" hidden="1" customWidth="1"/>
    <col min="13068" max="13312" width="11.42578125" style="1"/>
    <col min="13313" max="13313" width="15.140625" style="1" customWidth="1"/>
    <col min="13314" max="13314" width="11.85546875" style="1" customWidth="1"/>
    <col min="13315" max="13317" width="17" style="1" customWidth="1"/>
    <col min="13318" max="13318" width="13.140625" style="1" bestFit="1" customWidth="1"/>
    <col min="13319" max="13319" width="22.28515625" style="1" customWidth="1"/>
    <col min="13320" max="13320" width="0.28515625" style="1" customWidth="1"/>
    <col min="13321" max="13323" width="0" style="1" hidden="1" customWidth="1"/>
    <col min="13324" max="13568" width="11.42578125" style="1"/>
    <col min="13569" max="13569" width="15.140625" style="1" customWidth="1"/>
    <col min="13570" max="13570" width="11.85546875" style="1" customWidth="1"/>
    <col min="13571" max="13573" width="17" style="1" customWidth="1"/>
    <col min="13574" max="13574" width="13.140625" style="1" bestFit="1" customWidth="1"/>
    <col min="13575" max="13575" width="22.28515625" style="1" customWidth="1"/>
    <col min="13576" max="13576" width="0.28515625" style="1" customWidth="1"/>
    <col min="13577" max="13579" width="0" style="1" hidden="1" customWidth="1"/>
    <col min="13580" max="13824" width="11.42578125" style="1"/>
    <col min="13825" max="13825" width="15.140625" style="1" customWidth="1"/>
    <col min="13826" max="13826" width="11.85546875" style="1" customWidth="1"/>
    <col min="13827" max="13829" width="17" style="1" customWidth="1"/>
    <col min="13830" max="13830" width="13.140625" style="1" bestFit="1" customWidth="1"/>
    <col min="13831" max="13831" width="22.28515625" style="1" customWidth="1"/>
    <col min="13832" max="13832" width="0.28515625" style="1" customWidth="1"/>
    <col min="13833" max="13835" width="0" style="1" hidden="1" customWidth="1"/>
    <col min="13836" max="14080" width="11.42578125" style="1"/>
    <col min="14081" max="14081" width="15.140625" style="1" customWidth="1"/>
    <col min="14082" max="14082" width="11.85546875" style="1" customWidth="1"/>
    <col min="14083" max="14085" width="17" style="1" customWidth="1"/>
    <col min="14086" max="14086" width="13.140625" style="1" bestFit="1" customWidth="1"/>
    <col min="14087" max="14087" width="22.28515625" style="1" customWidth="1"/>
    <col min="14088" max="14088" width="0.28515625" style="1" customWidth="1"/>
    <col min="14089" max="14091" width="0" style="1" hidden="1" customWidth="1"/>
    <col min="14092" max="14336" width="11.42578125" style="1"/>
    <col min="14337" max="14337" width="15.140625" style="1" customWidth="1"/>
    <col min="14338" max="14338" width="11.85546875" style="1" customWidth="1"/>
    <col min="14339" max="14341" width="17" style="1" customWidth="1"/>
    <col min="14342" max="14342" width="13.140625" style="1" bestFit="1" customWidth="1"/>
    <col min="14343" max="14343" width="22.28515625" style="1" customWidth="1"/>
    <col min="14344" max="14344" width="0.28515625" style="1" customWidth="1"/>
    <col min="14345" max="14347" width="0" style="1" hidden="1" customWidth="1"/>
    <col min="14348" max="14592" width="11.42578125" style="1"/>
    <col min="14593" max="14593" width="15.140625" style="1" customWidth="1"/>
    <col min="14594" max="14594" width="11.85546875" style="1" customWidth="1"/>
    <col min="14595" max="14597" width="17" style="1" customWidth="1"/>
    <col min="14598" max="14598" width="13.140625" style="1" bestFit="1" customWidth="1"/>
    <col min="14599" max="14599" width="22.28515625" style="1" customWidth="1"/>
    <col min="14600" max="14600" width="0.28515625" style="1" customWidth="1"/>
    <col min="14601" max="14603" width="0" style="1" hidden="1" customWidth="1"/>
    <col min="14604" max="14848" width="11.42578125" style="1"/>
    <col min="14849" max="14849" width="15.140625" style="1" customWidth="1"/>
    <col min="14850" max="14850" width="11.85546875" style="1" customWidth="1"/>
    <col min="14851" max="14853" width="17" style="1" customWidth="1"/>
    <col min="14854" max="14854" width="13.140625" style="1" bestFit="1" customWidth="1"/>
    <col min="14855" max="14855" width="22.28515625" style="1" customWidth="1"/>
    <col min="14856" max="14856" width="0.28515625" style="1" customWidth="1"/>
    <col min="14857" max="14859" width="0" style="1" hidden="1" customWidth="1"/>
    <col min="14860" max="15104" width="11.42578125" style="1"/>
    <col min="15105" max="15105" width="15.140625" style="1" customWidth="1"/>
    <col min="15106" max="15106" width="11.85546875" style="1" customWidth="1"/>
    <col min="15107" max="15109" width="17" style="1" customWidth="1"/>
    <col min="15110" max="15110" width="13.140625" style="1" bestFit="1" customWidth="1"/>
    <col min="15111" max="15111" width="22.28515625" style="1" customWidth="1"/>
    <col min="15112" max="15112" width="0.28515625" style="1" customWidth="1"/>
    <col min="15113" max="15115" width="0" style="1" hidden="1" customWidth="1"/>
    <col min="15116" max="15360" width="11.42578125" style="1"/>
    <col min="15361" max="15361" width="15.140625" style="1" customWidth="1"/>
    <col min="15362" max="15362" width="11.85546875" style="1" customWidth="1"/>
    <col min="15363" max="15365" width="17" style="1" customWidth="1"/>
    <col min="15366" max="15366" width="13.140625" style="1" bestFit="1" customWidth="1"/>
    <col min="15367" max="15367" width="22.28515625" style="1" customWidth="1"/>
    <col min="15368" max="15368" width="0.28515625" style="1" customWidth="1"/>
    <col min="15369" max="15371" width="0" style="1" hidden="1" customWidth="1"/>
    <col min="15372" max="15616" width="11.42578125" style="1"/>
    <col min="15617" max="15617" width="15.140625" style="1" customWidth="1"/>
    <col min="15618" max="15618" width="11.85546875" style="1" customWidth="1"/>
    <col min="15619" max="15621" width="17" style="1" customWidth="1"/>
    <col min="15622" max="15622" width="13.140625" style="1" bestFit="1" customWidth="1"/>
    <col min="15623" max="15623" width="22.28515625" style="1" customWidth="1"/>
    <col min="15624" max="15624" width="0.28515625" style="1" customWidth="1"/>
    <col min="15625" max="15627" width="0" style="1" hidden="1" customWidth="1"/>
    <col min="15628" max="15872" width="11.42578125" style="1"/>
    <col min="15873" max="15873" width="15.140625" style="1" customWidth="1"/>
    <col min="15874" max="15874" width="11.85546875" style="1" customWidth="1"/>
    <col min="15875" max="15877" width="17" style="1" customWidth="1"/>
    <col min="15878" max="15878" width="13.140625" style="1" bestFit="1" customWidth="1"/>
    <col min="15879" max="15879" width="22.28515625" style="1" customWidth="1"/>
    <col min="15880" max="15880" width="0.28515625" style="1" customWidth="1"/>
    <col min="15881" max="15883" width="0" style="1" hidden="1" customWidth="1"/>
    <col min="15884" max="16128" width="11.42578125" style="1"/>
    <col min="16129" max="16129" width="15.140625" style="1" customWidth="1"/>
    <col min="16130" max="16130" width="11.85546875" style="1" customWidth="1"/>
    <col min="16131" max="16133" width="17" style="1" customWidth="1"/>
    <col min="16134" max="16134" width="13.140625" style="1" bestFit="1" customWidth="1"/>
    <col min="16135" max="16135" width="22.28515625" style="1" customWidth="1"/>
    <col min="16136" max="16136" width="0.28515625" style="1" customWidth="1"/>
    <col min="16137" max="16139" width="0" style="1" hidden="1" customWidth="1"/>
    <col min="16140" max="16384" width="11.42578125" style="1"/>
  </cols>
  <sheetData>
    <row r="1" spans="1:13" ht="24.95" customHeight="1" x14ac:dyDescent="0.2">
      <c r="A1" s="147"/>
      <c r="B1" s="148"/>
      <c r="C1" s="239" t="s">
        <v>56</v>
      </c>
      <c r="D1" s="239"/>
      <c r="E1" s="239"/>
      <c r="F1" s="239"/>
      <c r="G1" s="119" t="s">
        <v>96</v>
      </c>
      <c r="H1" s="250"/>
      <c r="I1" s="250"/>
      <c r="J1" s="250"/>
      <c r="K1" s="250"/>
    </row>
    <row r="2" spans="1:13" ht="34.5" customHeight="1" x14ac:dyDescent="0.2">
      <c r="A2" s="149"/>
      <c r="B2" s="150"/>
      <c r="C2" s="240"/>
      <c r="D2" s="240"/>
      <c r="E2" s="240"/>
      <c r="F2" s="240"/>
      <c r="G2" s="120" t="s">
        <v>94</v>
      </c>
      <c r="H2" s="250"/>
      <c r="I2" s="250"/>
      <c r="J2" s="250"/>
      <c r="K2" s="250"/>
    </row>
    <row r="3" spans="1:13" ht="31.5" customHeight="1" thickBot="1" x14ac:dyDescent="0.25">
      <c r="A3" s="237"/>
      <c r="B3" s="238"/>
      <c r="C3" s="241"/>
      <c r="D3" s="241"/>
      <c r="E3" s="241"/>
      <c r="F3" s="241"/>
      <c r="G3" s="121" t="s">
        <v>57</v>
      </c>
      <c r="H3" s="50"/>
      <c r="I3" s="50"/>
      <c r="J3" s="50"/>
      <c r="K3" s="50"/>
    </row>
    <row r="4" spans="1:13" ht="31.5" customHeight="1" x14ac:dyDescent="0.2">
      <c r="A4" s="1" t="s">
        <v>58</v>
      </c>
      <c r="H4" s="250"/>
      <c r="I4" s="250"/>
      <c r="J4" s="250"/>
      <c r="K4" s="250"/>
    </row>
    <row r="5" spans="1:13" ht="31.5" customHeight="1" x14ac:dyDescent="0.2">
      <c r="A5" s="254" t="s">
        <v>44</v>
      </c>
      <c r="B5" s="254"/>
      <c r="C5" s="254"/>
      <c r="D5" s="254"/>
      <c r="E5" s="254"/>
      <c r="F5" s="254"/>
      <c r="G5" s="254"/>
      <c r="H5"/>
      <c r="I5" s="50"/>
      <c r="J5" s="50"/>
      <c r="K5" s="50"/>
    </row>
    <row r="6" spans="1:13" ht="31.5" customHeight="1" x14ac:dyDescent="0.2">
      <c r="A6" s="221" t="s">
        <v>7</v>
      </c>
      <c r="B6" s="221"/>
      <c r="C6" s="221"/>
      <c r="D6" s="221"/>
      <c r="E6" s="221"/>
      <c r="F6" s="221"/>
      <c r="G6" s="221"/>
      <c r="H6"/>
      <c r="I6" s="50"/>
      <c r="J6" s="50"/>
      <c r="K6" s="50"/>
    </row>
    <row r="7" spans="1:13" ht="31.5" customHeight="1" x14ac:dyDescent="0.2">
      <c r="A7" s="221" t="s">
        <v>20</v>
      </c>
      <c r="B7" s="221"/>
      <c r="C7" s="221"/>
      <c r="D7" s="221"/>
      <c r="E7" s="221"/>
      <c r="F7" s="221"/>
      <c r="G7" s="221"/>
      <c r="H7" s="221"/>
      <c r="I7" s="50"/>
      <c r="J7" s="50"/>
      <c r="K7" s="50"/>
    </row>
    <row r="8" spans="1:13" ht="31.5" customHeight="1" x14ac:dyDescent="0.2">
      <c r="A8" s="221" t="s">
        <v>41</v>
      </c>
      <c r="B8" s="221"/>
      <c r="C8" s="221"/>
      <c r="D8" s="221"/>
      <c r="E8" s="221"/>
      <c r="F8" s="221"/>
      <c r="G8" s="221"/>
      <c r="H8"/>
      <c r="I8" s="50"/>
      <c r="J8" s="50"/>
      <c r="K8" s="50"/>
    </row>
    <row r="9" spans="1:13" ht="31.5" customHeight="1" x14ac:dyDescent="0.2">
      <c r="A9" s="221" t="s">
        <v>28</v>
      </c>
      <c r="B9" s="221"/>
      <c r="C9" s="221"/>
      <c r="D9" s="221"/>
      <c r="E9" s="221"/>
      <c r="F9" s="221"/>
      <c r="G9" s="221"/>
      <c r="H9"/>
      <c r="I9" s="50"/>
      <c r="J9" s="50"/>
      <c r="K9" s="50"/>
    </row>
    <row r="10" spans="1:13" ht="9.9499999999999993" customHeight="1" thickBot="1" x14ac:dyDescent="0.2">
      <c r="A10" s="51"/>
      <c r="B10" s="51"/>
      <c r="C10" s="51"/>
      <c r="D10" s="122"/>
      <c r="E10" s="122"/>
      <c r="F10" s="122"/>
      <c r="G10" s="122"/>
      <c r="H10" s="250"/>
      <c r="I10" s="250"/>
      <c r="J10" s="250"/>
      <c r="K10" s="250"/>
    </row>
    <row r="11" spans="1:13" ht="25.5" customHeight="1" thickBot="1" x14ac:dyDescent="0.25">
      <c r="A11" s="251" t="s">
        <v>59</v>
      </c>
      <c r="B11" s="252"/>
      <c r="C11" s="252"/>
      <c r="D11" s="252"/>
      <c r="E11" s="252"/>
      <c r="F11" s="252"/>
      <c r="G11" s="253"/>
      <c r="M11"/>
    </row>
    <row r="12" spans="1:13" x14ac:dyDescent="0.2">
      <c r="A12" s="52"/>
      <c r="B12" s="53"/>
      <c r="C12" s="53"/>
      <c r="D12" s="53"/>
      <c r="E12" s="53"/>
      <c r="F12" s="53"/>
      <c r="G12" s="54"/>
    </row>
    <row r="13" spans="1:13" x14ac:dyDescent="0.2">
      <c r="A13" s="242" t="s">
        <v>60</v>
      </c>
      <c r="B13" s="243"/>
      <c r="C13" s="243"/>
      <c r="D13" s="243"/>
      <c r="E13" s="243"/>
      <c r="F13" s="243"/>
      <c r="G13" s="244"/>
    </row>
    <row r="14" spans="1:13" x14ac:dyDescent="0.2">
      <c r="A14" s="55"/>
      <c r="B14" s="56"/>
      <c r="C14" s="56"/>
      <c r="D14" s="56"/>
      <c r="E14" s="56"/>
      <c r="F14" s="56"/>
      <c r="G14" s="57"/>
    </row>
    <row r="15" spans="1:13" x14ac:dyDescent="0.2">
      <c r="A15" s="242" t="s">
        <v>61</v>
      </c>
      <c r="B15" s="243"/>
      <c r="C15" s="243"/>
      <c r="D15" s="243"/>
      <c r="E15" s="243"/>
      <c r="F15" s="243"/>
      <c r="G15" s="244"/>
    </row>
    <row r="16" spans="1:13" x14ac:dyDescent="0.2">
      <c r="A16" s="55"/>
      <c r="B16" s="56"/>
      <c r="C16" s="56"/>
      <c r="D16" s="56"/>
      <c r="E16" s="56"/>
      <c r="F16" s="56"/>
      <c r="G16" s="57"/>
    </row>
    <row r="17" spans="1:7" x14ac:dyDescent="0.2">
      <c r="A17" s="242" t="s">
        <v>62</v>
      </c>
      <c r="B17" s="243"/>
      <c r="C17" s="243"/>
      <c r="D17" s="243"/>
      <c r="E17" s="243"/>
      <c r="F17" s="243"/>
      <c r="G17" s="244"/>
    </row>
    <row r="18" spans="1:7" x14ac:dyDescent="0.2">
      <c r="A18" s="55"/>
      <c r="B18" s="56"/>
      <c r="C18" s="56"/>
      <c r="D18" s="56"/>
      <c r="E18" s="56"/>
      <c r="F18" s="56"/>
      <c r="G18" s="57"/>
    </row>
    <row r="19" spans="1:7" x14ac:dyDescent="0.2">
      <c r="A19" s="242" t="s">
        <v>63</v>
      </c>
      <c r="B19" s="243"/>
      <c r="C19" s="243"/>
      <c r="D19" s="243"/>
      <c r="E19" s="243"/>
      <c r="F19" s="243"/>
      <c r="G19" s="244"/>
    </row>
    <row r="20" spans="1:7" x14ac:dyDescent="0.2">
      <c r="A20" s="55"/>
      <c r="B20" s="56"/>
      <c r="C20" s="56"/>
      <c r="D20" s="56"/>
      <c r="E20" s="56"/>
      <c r="F20" s="56"/>
      <c r="G20" s="57"/>
    </row>
    <row r="21" spans="1:7" ht="13.5" thickBot="1" x14ac:dyDescent="0.25">
      <c r="A21" s="245" t="s">
        <v>64</v>
      </c>
      <c r="B21" s="246"/>
      <c r="C21" s="246"/>
      <c r="D21" s="246"/>
      <c r="E21" s="246"/>
      <c r="F21" s="246"/>
      <c r="G21" s="247"/>
    </row>
    <row r="25" spans="1:7" ht="13.5" thickBot="1" x14ac:dyDescent="0.25">
      <c r="A25" s="58"/>
      <c r="B25" s="236" t="s">
        <v>65</v>
      </c>
      <c r="C25" s="236"/>
      <c r="D25" s="236"/>
      <c r="E25" s="236"/>
      <c r="F25" s="236"/>
      <c r="G25" s="58"/>
    </row>
    <row r="26" spans="1:7" ht="78" customHeight="1" x14ac:dyDescent="0.2">
      <c r="A26" s="59" t="s">
        <v>66</v>
      </c>
      <c r="B26" s="60" t="str">
        <f>'[1]PARTE I - evaluación'!A17</f>
        <v>A. ASPECTOS RELACIONADOS CON LOS TEMAS TRATADOS</v>
      </c>
      <c r="C26" s="60" t="str">
        <f>'[1]PARTE I - evaluación'!A23</f>
        <v>B. ASPECTOS RELACIONADOS CON EL FUNCIONARIO QUE PRESTÓ LA ASISTENCIA</v>
      </c>
      <c r="D26" s="60" t="str">
        <f>'[1]PARTE I - evaluación'!A29</f>
        <v>C. ASPECTOS RELACIONADOS CON LOS TALLERES DE TRABAJO (Cuando aplique)</v>
      </c>
      <c r="E26" s="60" t="str">
        <f>'[1]PARTE I - evaluación'!A35</f>
        <v>D. ASPECTOS RELACIONADOS CON LA LOGÍSTICA</v>
      </c>
      <c r="F26" s="60" t="s">
        <v>67</v>
      </c>
      <c r="G26" s="61" t="s">
        <v>68</v>
      </c>
    </row>
    <row r="27" spans="1:7" x14ac:dyDescent="0.2">
      <c r="A27" s="62" t="s">
        <v>69</v>
      </c>
      <c r="B27" s="63" t="e">
        <f>'PARTE II Resumen de Evaluacion'!G21</f>
        <v>#REF!</v>
      </c>
      <c r="C27" s="63" t="e">
        <f>'PARTE II Resumen de Evaluacion'!S21</f>
        <v>#REF!</v>
      </c>
      <c r="D27" s="63" t="e">
        <f>'PARTE II Resumen de Evaluacion'!AE21</f>
        <v>#REF!</v>
      </c>
      <c r="E27" s="63" t="e">
        <f>'PARTE II Resumen de Evaluacion'!AQ21</f>
        <v>#REF!</v>
      </c>
      <c r="F27" s="63" t="e">
        <f>+(B27+C27+D27+E27)/4</f>
        <v>#REF!</v>
      </c>
      <c r="G27" s="248" t="e">
        <f>+F27+F28</f>
        <v>#REF!</v>
      </c>
    </row>
    <row r="28" spans="1:7" x14ac:dyDescent="0.2">
      <c r="A28" s="62" t="s">
        <v>70</v>
      </c>
      <c r="B28" s="63" t="e">
        <f>'PARTE II Resumen de Evaluacion'!H21</f>
        <v>#REF!</v>
      </c>
      <c r="C28" s="63" t="e">
        <f>'PARTE II Resumen de Evaluacion'!T21</f>
        <v>#REF!</v>
      </c>
      <c r="D28" s="63" t="e">
        <f>'PARTE II Resumen de Evaluacion'!AF21</f>
        <v>#REF!</v>
      </c>
      <c r="E28" s="63" t="e">
        <f>'PARTE II Resumen de Evaluacion'!AR21</f>
        <v>#REF!</v>
      </c>
      <c r="F28" s="63" t="e">
        <f t="shared" ref="F28:G30" si="0">+(B28+C28+D28+E28)/4</f>
        <v>#REF!</v>
      </c>
      <c r="G28" s="248"/>
    </row>
    <row r="29" spans="1:7" x14ac:dyDescent="0.2">
      <c r="A29" s="62" t="s">
        <v>71</v>
      </c>
      <c r="B29" s="63" t="e">
        <f>'PARTE II Resumen de Evaluacion'!I21</f>
        <v>#REF!</v>
      </c>
      <c r="C29" s="63" t="e">
        <f>'PARTE II Resumen de Evaluacion'!U21</f>
        <v>#REF!</v>
      </c>
      <c r="D29" s="63" t="e">
        <f>'PARTE II Resumen de Evaluacion'!AG21</f>
        <v>#REF!</v>
      </c>
      <c r="E29" s="63" t="e">
        <f>'PARTE II Resumen de Evaluacion'!AS21</f>
        <v>#REF!</v>
      </c>
      <c r="F29" s="63" t="e">
        <f t="shared" si="0"/>
        <v>#REF!</v>
      </c>
      <c r="G29" s="64" t="e">
        <f t="shared" si="0"/>
        <v>#REF!</v>
      </c>
    </row>
    <row r="30" spans="1:7" x14ac:dyDescent="0.2">
      <c r="A30" s="62" t="s">
        <v>72</v>
      </c>
      <c r="B30" s="63" t="e">
        <f>'PARTE II Resumen de Evaluacion'!J21</f>
        <v>#REF!</v>
      </c>
      <c r="C30" s="63" t="e">
        <f>'PARTE II Resumen de Evaluacion'!V21</f>
        <v>#REF!</v>
      </c>
      <c r="D30" s="63" t="e">
        <f>'PARTE II Resumen de Evaluacion'!AH21</f>
        <v>#REF!</v>
      </c>
      <c r="E30" s="63" t="e">
        <f>'PARTE II Resumen de Evaluacion'!AT21</f>
        <v>#REF!</v>
      </c>
      <c r="F30" s="63" t="e">
        <f t="shared" si="0"/>
        <v>#REF!</v>
      </c>
      <c r="G30" s="64" t="e">
        <f t="shared" si="0"/>
        <v>#REF!</v>
      </c>
    </row>
    <row r="31" spans="1:7" x14ac:dyDescent="0.2">
      <c r="A31" s="71" t="s">
        <v>54</v>
      </c>
      <c r="B31" s="69" t="e">
        <f>'PARTE II Resumen de Evaluacion'!K21</f>
        <v>#REF!</v>
      </c>
      <c r="C31" s="69" t="e">
        <f>'PARTE II Resumen de Evaluacion'!W21</f>
        <v>#REF!</v>
      </c>
      <c r="D31" s="69" t="e">
        <f>'PARTE II Resumen de Evaluacion'!AI21</f>
        <v>#REF!</v>
      </c>
      <c r="E31" s="69" t="e">
        <f>'PARTE II Resumen de Evaluacion'!AU21</f>
        <v>#REF!</v>
      </c>
      <c r="F31" s="63" t="e">
        <f>+(B31+C31+D31+E31)/4</f>
        <v>#REF!</v>
      </c>
      <c r="G31" s="70" t="e">
        <f>(B31+C31+D31+E31)/4</f>
        <v>#REF!</v>
      </c>
    </row>
    <row r="32" spans="1:7" ht="13.5" thickBot="1" x14ac:dyDescent="0.25">
      <c r="A32" s="65" t="s">
        <v>73</v>
      </c>
      <c r="B32" s="66" t="e">
        <f>SUM(B27:B31)</f>
        <v>#REF!</v>
      </c>
      <c r="C32" s="66" t="e">
        <f>SUM(C27:C31)</f>
        <v>#REF!</v>
      </c>
      <c r="D32" s="66" t="e">
        <f t="shared" ref="D32:G32" si="1">SUM(D27:D31)</f>
        <v>#REF!</v>
      </c>
      <c r="E32" s="66" t="e">
        <f t="shared" si="1"/>
        <v>#REF!</v>
      </c>
      <c r="F32" s="66" t="e">
        <f t="shared" si="1"/>
        <v>#REF!</v>
      </c>
      <c r="G32" s="72" t="e">
        <f t="shared" si="1"/>
        <v>#REF!</v>
      </c>
    </row>
    <row r="34" spans="1:4" x14ac:dyDescent="0.2">
      <c r="A34" s="58" t="s">
        <v>74</v>
      </c>
      <c r="B34" s="58"/>
      <c r="C34" s="58"/>
      <c r="D34" s="58"/>
    </row>
    <row r="35" spans="1:4" x14ac:dyDescent="0.2">
      <c r="A35" s="58"/>
      <c r="B35" s="58"/>
      <c r="C35" s="58"/>
      <c r="D35" s="58"/>
    </row>
    <row r="36" spans="1:4" x14ac:dyDescent="0.2">
      <c r="A36" s="58"/>
      <c r="B36" s="58"/>
      <c r="C36" s="58"/>
      <c r="D36" s="58"/>
    </row>
    <row r="37" spans="1:4" x14ac:dyDescent="0.2">
      <c r="A37" s="67" t="s">
        <v>75</v>
      </c>
      <c r="B37" s="249" t="s">
        <v>76</v>
      </c>
      <c r="C37" s="249"/>
      <c r="D37" s="58"/>
    </row>
    <row r="38" spans="1:4" ht="24" customHeight="1" x14ac:dyDescent="0.2">
      <c r="A38" s="68" t="s">
        <v>77</v>
      </c>
      <c r="B38" s="232" t="s">
        <v>78</v>
      </c>
      <c r="C38" s="232"/>
      <c r="D38" s="58"/>
    </row>
    <row r="39" spans="1:4" ht="24" customHeight="1" x14ac:dyDescent="0.2">
      <c r="A39" s="68" t="s">
        <v>79</v>
      </c>
      <c r="B39" s="232" t="s">
        <v>80</v>
      </c>
      <c r="C39" s="232"/>
      <c r="D39" s="58"/>
    </row>
    <row r="40" spans="1:4" ht="16.5" customHeight="1" x14ac:dyDescent="0.2">
      <c r="A40" s="233" t="s">
        <v>81</v>
      </c>
      <c r="B40" s="235" t="s">
        <v>82</v>
      </c>
      <c r="C40" s="235"/>
      <c r="D40" s="58"/>
    </row>
    <row r="41" spans="1:4" ht="8.25" customHeight="1" x14ac:dyDescent="0.2">
      <c r="A41" s="234"/>
      <c r="B41" s="235"/>
      <c r="C41" s="235"/>
      <c r="D41" s="58"/>
    </row>
    <row r="44" spans="1:4" x14ac:dyDescent="0.2">
      <c r="A44" s="1" t="s">
        <v>83</v>
      </c>
    </row>
    <row r="45" spans="1:4" x14ac:dyDescent="0.2">
      <c r="A45" s="1" t="s">
        <v>92</v>
      </c>
    </row>
    <row r="46" spans="1:4" x14ac:dyDescent="0.2">
      <c r="A46" s="1" t="s">
        <v>84</v>
      </c>
    </row>
    <row r="47" spans="1:4" x14ac:dyDescent="0.2">
      <c r="A47" s="1" t="s">
        <v>85</v>
      </c>
    </row>
  </sheetData>
  <mergeCells count="24">
    <mergeCell ref="H1:K1"/>
    <mergeCell ref="H2:K2"/>
    <mergeCell ref="H10:K10"/>
    <mergeCell ref="A11:G11"/>
    <mergeCell ref="A13:G13"/>
    <mergeCell ref="H4:K4"/>
    <mergeCell ref="A5:G5"/>
    <mergeCell ref="A6:G6"/>
    <mergeCell ref="A7:H7"/>
    <mergeCell ref="B39:C39"/>
    <mergeCell ref="A40:A41"/>
    <mergeCell ref="B40:C41"/>
    <mergeCell ref="B25:F25"/>
    <mergeCell ref="A1:B3"/>
    <mergeCell ref="C1:F3"/>
    <mergeCell ref="A15:G15"/>
    <mergeCell ref="A17:G17"/>
    <mergeCell ref="A19:G19"/>
    <mergeCell ref="A21:G21"/>
    <mergeCell ref="A8:G8"/>
    <mergeCell ref="A9:G9"/>
    <mergeCell ref="G27:G28"/>
    <mergeCell ref="B37:C37"/>
    <mergeCell ref="B38:C38"/>
  </mergeCells>
  <printOptions horizontalCentered="1"/>
  <pageMargins left="0.70866141732283472" right="0.70866141732283472" top="0.74803149606299213" bottom="0.74803149606299213" header="0.31496062992125984" footer="0.31496062992125984"/>
  <pageSetup scale="10" orientation="portrait" horizontalDpi="4294967295" verticalDpi="4294967295" r:id="rId1"/>
  <headerFooter>
    <oddFooter>&amp;R2 de 2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638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Word.Picture.8" shapeId="1638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PARTE I - Evaluacion</vt:lpstr>
      <vt:lpstr>PARTE II Resumen de Evaluacion</vt:lpstr>
      <vt:lpstr>PARTE III - calificación</vt:lpstr>
      <vt:lpstr>'PARTE II Resumen de Evaluacion'!Área_de_impresión</vt:lpstr>
      <vt:lpstr>'PARTE III - calificación'!Área_de_impresión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Jorge Enrique Angel Villada</dc:creator>
  <cp:keywords/>
  <dc:description/>
  <cp:lastModifiedBy>Maria Paula</cp:lastModifiedBy>
  <cp:revision/>
  <dcterms:created xsi:type="dcterms:W3CDTF">2014-07-21T19:53:49Z</dcterms:created>
  <dcterms:modified xsi:type="dcterms:W3CDTF">2022-12-29T03:31:56Z</dcterms:modified>
  <cp:category/>
  <cp:contentStatus/>
</cp:coreProperties>
</file>