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3890"/>
  </bookViews>
  <sheets>
    <sheet name="FORMATO CONCILIACIÓN" sheetId="1" r:id="rId1"/>
    <sheet name="GUIA DILIGENCIAMIENTO" sheetId="5" r:id="rId2"/>
    <sheet name="movimientos cuentas bancarias" sheetId="6" state="hidden" r:id="rId3"/>
    <sheet name="2022" sheetId="2" state="hidden" r:id="rId4"/>
    <sheet name="2023" sheetId="3" state="hidden" r:id="rId5"/>
    <sheet name="2024" sheetId="4" state="hidden" r:id="rId6"/>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4" l="1"/>
  <c r="N26" i="4"/>
  <c r="AC23" i="4"/>
  <c r="AD23" i="4" s="1"/>
  <c r="AF23" i="4" s="1"/>
  <c r="AC22" i="4"/>
  <c r="AC26" i="4" s="1"/>
  <c r="AE61" i="3"/>
  <c r="AD61" i="3"/>
  <c r="AD63" i="3" s="1"/>
  <c r="S61" i="3"/>
  <c r="N61" i="3"/>
  <c r="AB59" i="3"/>
  <c r="AC59" i="3" s="1"/>
  <c r="AB58" i="3"/>
  <c r="AC58" i="3" s="1"/>
  <c r="AB57" i="3"/>
  <c r="AC57" i="3" s="1"/>
  <c r="AB56" i="3"/>
  <c r="AC56" i="3" s="1"/>
  <c r="AB55" i="3"/>
  <c r="AC55" i="3" s="1"/>
  <c r="AB54" i="3"/>
  <c r="AC54" i="3" s="1"/>
  <c r="AC53" i="3"/>
  <c r="AB53" i="3"/>
  <c r="AB52" i="3"/>
  <c r="AC52" i="3" s="1"/>
  <c r="AB51" i="3"/>
  <c r="AC51" i="3" s="1"/>
  <c r="AB50" i="3"/>
  <c r="AC50" i="3" s="1"/>
  <c r="AB49" i="3"/>
  <c r="AC49" i="3" s="1"/>
  <c r="AB48" i="3"/>
  <c r="AC48" i="3" s="1"/>
  <c r="AB47" i="3"/>
  <c r="AC47" i="3" s="1"/>
  <c r="AB46" i="3"/>
  <c r="AC46" i="3" s="1"/>
  <c r="AC45" i="3"/>
  <c r="AB45" i="3"/>
  <c r="AB44" i="3"/>
  <c r="AC44" i="3" s="1"/>
  <c r="AB43" i="3"/>
  <c r="AC43" i="3" s="1"/>
  <c r="AB42" i="3"/>
  <c r="AC42" i="3" s="1"/>
  <c r="AB41" i="3"/>
  <c r="AC41" i="3" s="1"/>
  <c r="AB40" i="3"/>
  <c r="AC40" i="3" s="1"/>
  <c r="AB39" i="3"/>
  <c r="AC39" i="3" s="1"/>
  <c r="AB38" i="3"/>
  <c r="AC38" i="3" s="1"/>
  <c r="AC37" i="3"/>
  <c r="AB37" i="3"/>
  <c r="AB36" i="3"/>
  <c r="AC36" i="3" s="1"/>
  <c r="AB35" i="3"/>
  <c r="AC35" i="3" s="1"/>
  <c r="AB34" i="3"/>
  <c r="AC34" i="3" s="1"/>
  <c r="AB33" i="3"/>
  <c r="AC33" i="3" s="1"/>
  <c r="AB32" i="3"/>
  <c r="AC32" i="3" s="1"/>
  <c r="AB31" i="3"/>
  <c r="AC31" i="3" s="1"/>
  <c r="AB30" i="3"/>
  <c r="AC30" i="3" s="1"/>
  <c r="AC29" i="3"/>
  <c r="AB29" i="3"/>
  <c r="AB28" i="3"/>
  <c r="AC28" i="3" s="1"/>
  <c r="AB27" i="3"/>
  <c r="AC27" i="3" s="1"/>
  <c r="AB26" i="3"/>
  <c r="AC26" i="3" s="1"/>
  <c r="AB25" i="3"/>
  <c r="AC25" i="3" s="1"/>
  <c r="AB24" i="3"/>
  <c r="AC24" i="3" s="1"/>
  <c r="AB23" i="3"/>
  <c r="AC23" i="3" s="1"/>
  <c r="AB22" i="3"/>
  <c r="AC22" i="3" s="1"/>
  <c r="S49" i="2"/>
  <c r="S46" i="2"/>
  <c r="N46" i="2"/>
  <c r="N44" i="2"/>
  <c r="AB42" i="2"/>
  <c r="AC26" i="2"/>
  <c r="AE26" i="2" s="1"/>
  <c r="AB26" i="2"/>
  <c r="AB25" i="2"/>
  <c r="AC25" i="2" s="1"/>
  <c r="AE25" i="2" s="1"/>
  <c r="AB24" i="2"/>
  <c r="AC24" i="2" s="1"/>
  <c r="AE24" i="2" s="1"/>
  <c r="AB23" i="2"/>
  <c r="AC23" i="2" s="1"/>
  <c r="AE23" i="2" s="1"/>
  <c r="AB22" i="2"/>
  <c r="AC22" i="2" s="1"/>
  <c r="K77" i="1"/>
  <c r="K76" i="1"/>
  <c r="K75" i="1"/>
  <c r="K74" i="1"/>
  <c r="K73" i="1"/>
  <c r="K37" i="1"/>
  <c r="K67" i="1"/>
  <c r="K66" i="1"/>
  <c r="K65" i="1"/>
  <c r="K64" i="1"/>
  <c r="K63" i="1"/>
  <c r="K62" i="1"/>
  <c r="K61" i="1"/>
  <c r="K60" i="1"/>
  <c r="K59" i="1"/>
  <c r="K58" i="1"/>
  <c r="K56" i="1"/>
  <c r="K55" i="1"/>
  <c r="K54" i="1"/>
  <c r="K53" i="1"/>
  <c r="K52" i="1"/>
  <c r="K51" i="1"/>
  <c r="K50" i="1"/>
  <c r="K49" i="1"/>
  <c r="K48" i="1"/>
  <c r="K47" i="1"/>
  <c r="K46" i="1"/>
  <c r="K45" i="1"/>
  <c r="K44" i="1"/>
  <c r="K43" i="1"/>
  <c r="K42" i="1"/>
  <c r="K41" i="1"/>
  <c r="K40" i="1"/>
  <c r="K39" i="1"/>
  <c r="K38" i="1"/>
  <c r="L57" i="1"/>
  <c r="K57" i="1"/>
  <c r="L36" i="1"/>
  <c r="K36" i="1"/>
  <c r="L37" i="1"/>
  <c r="K29" i="1"/>
  <c r="K28" i="1"/>
  <c r="L77" i="1"/>
  <c r="L76" i="1"/>
  <c r="L75" i="1"/>
  <c r="L74" i="1"/>
  <c r="L73" i="1"/>
  <c r="L67" i="1"/>
  <c r="L66" i="1"/>
  <c r="L65" i="1"/>
  <c r="L64" i="1"/>
  <c r="L63" i="1"/>
  <c r="L62" i="1"/>
  <c r="L61" i="1"/>
  <c r="L60" i="1"/>
  <c r="L59" i="1"/>
  <c r="L58" i="1"/>
  <c r="L56" i="1"/>
  <c r="L55" i="1"/>
  <c r="L54" i="1"/>
  <c r="L53" i="1"/>
  <c r="L52" i="1"/>
  <c r="L51" i="1"/>
  <c r="L50" i="1"/>
  <c r="L49" i="1"/>
  <c r="L48" i="1"/>
  <c r="L47" i="1"/>
  <c r="L46" i="1"/>
  <c r="L45" i="1"/>
  <c r="L44" i="1"/>
  <c r="L43" i="1"/>
  <c r="L42" i="1"/>
  <c r="L41" i="1"/>
  <c r="L40" i="1"/>
  <c r="L39" i="1"/>
  <c r="L38" i="1"/>
  <c r="L29" i="1"/>
  <c r="L28" i="1"/>
  <c r="AB28" i="2" l="1"/>
  <c r="AB46" i="2" s="1"/>
  <c r="AD22" i="4"/>
  <c r="AF22" i="4" s="1"/>
  <c r="AF26" i="4" s="1"/>
  <c r="AB61" i="3"/>
  <c r="AE22" i="2"/>
  <c r="AE28" i="2" s="1"/>
  <c r="AC28" i="2"/>
  <c r="AC42" i="2"/>
  <c r="AC46" i="2" l="1"/>
  <c r="AE42" i="2"/>
  <c r="AE44" i="2" s="1"/>
  <c r="AE46" i="2" s="1"/>
</calcChain>
</file>

<file path=xl/sharedStrings.xml><?xml version="1.0" encoding="utf-8"?>
<sst xmlns="http://schemas.openxmlformats.org/spreadsheetml/2006/main" count="950" uniqueCount="228">
  <si>
    <t>40-01-01-015</t>
  </si>
  <si>
    <t>EXTRACTO BANCARIO</t>
  </si>
  <si>
    <t>CONCEPTO MOVIMIENTO BANCARIO</t>
  </si>
  <si>
    <t>FECHA</t>
  </si>
  <si>
    <t>TRM</t>
  </si>
  <si>
    <t>USD</t>
  </si>
  <si>
    <t>VALOR EN PESOS</t>
  </si>
  <si>
    <t>DOCUMENTO SIIF NACIÓN</t>
  </si>
  <si>
    <t xml:space="preserve">USD </t>
  </si>
  <si>
    <t>VALOR SIIF</t>
  </si>
  <si>
    <t>ND TRASLADO DE FONDOS</t>
  </si>
  <si>
    <t>ND PAGOS CON ABONO EN CUENTA CENIT</t>
  </si>
  <si>
    <t>DIFERENCIA PESOS</t>
  </si>
  <si>
    <t>DIFERENCIA USD</t>
  </si>
  <si>
    <t>OBSERVACIONES</t>
  </si>
  <si>
    <t>Pagos con recurso de destinación específica</t>
  </si>
  <si>
    <t>Usuario Solicitante:</t>
  </si>
  <si>
    <t>MHdmoreno</t>
  </si>
  <si>
    <t>David Fabian Moreno Buitrago</t>
  </si>
  <si>
    <t>Unidad ó Subunidad Ejecutora Solicitante:</t>
  </si>
  <si>
    <t>PROGRAMA DE INTEGRACIÓN SOCIOURBANA DE MIGRANTES EN CIUDADES COLOMBIANAS -KOREA</t>
  </si>
  <si>
    <t>Fecha y Hora Sistema:</t>
  </si>
  <si>
    <t>2024-08-26-10:48 a. m.</t>
  </si>
  <si>
    <t>Entidad financiera:</t>
  </si>
  <si>
    <t>Banco República</t>
  </si>
  <si>
    <t/>
  </si>
  <si>
    <t>Cuenta bancaria:</t>
  </si>
  <si>
    <t>51499934</t>
  </si>
  <si>
    <t>Moneda:</t>
  </si>
  <si>
    <t>DOLARES</t>
  </si>
  <si>
    <t>Nombre de la cuenta:</t>
  </si>
  <si>
    <t>DTN – APOYO INTEGRACIÓN SOCIOURBANA DE MIGRANTES EN COLOMBIA. MINVIVIENDA.</t>
  </si>
  <si>
    <t>Número documento destinación Especifica:</t>
  </si>
  <si>
    <t>Fecha de pago de la orden de pago:</t>
  </si>
  <si>
    <t>Desde:</t>
  </si>
  <si>
    <t>2022-10-01</t>
  </si>
  <si>
    <t>Hasta:</t>
  </si>
  <si>
    <t>2022-12-30</t>
  </si>
  <si>
    <t>Fecha extracto a:</t>
  </si>
  <si>
    <t>Saldo del extracto:</t>
  </si>
  <si>
    <t>2.579.926,31</t>
  </si>
  <si>
    <t>Posición del catálogo institucional que generó la OP</t>
  </si>
  <si>
    <t>Beneficiario de Pago</t>
  </si>
  <si>
    <t>Número del Compromiso</t>
  </si>
  <si>
    <t>Valor COP Compromiso</t>
  </si>
  <si>
    <t>Código de Moneda del Compromiso</t>
  </si>
  <si>
    <t>Fecha de pago de la orden de pago</t>
  </si>
  <si>
    <t>Orden de pago No.</t>
  </si>
  <si>
    <t>Valor monetizado pago</t>
  </si>
  <si>
    <r>
      <rPr>
        <sz val="7"/>
        <color rgb="FF000000"/>
        <rFont val="Arial"/>
        <family val="2"/>
      </rPr>
      <t xml:space="preserve">Tasa de Cambio
</t>
    </r>
  </si>
  <si>
    <t>Valor bruto pagado en COP</t>
  </si>
  <si>
    <t>Posición del catálogo presupuestal de gastos</t>
  </si>
  <si>
    <t>Código Bienes/ Servicios</t>
  </si>
  <si>
    <t>ACTUALIZACIÓN PASIVOS "DIFERENCIAL CAMBIARIO"</t>
  </si>
  <si>
    <t>REGISTRO CONTABLE DIFERENCIAL CAMBIARIO</t>
  </si>
  <si>
    <t>Identificación</t>
  </si>
  <si>
    <t>Descripción</t>
  </si>
  <si>
    <t>MES</t>
  </si>
  <si>
    <t>TRM REGISTRADA EN EL PASIVO</t>
  </si>
  <si>
    <t>VALOR EN PESOS REGISTRADO EN EL PASIVO</t>
  </si>
  <si>
    <t>VALOR DIFERENCIAL CAMBIARIO</t>
  </si>
  <si>
    <t>480690-Otros ajustes por diferencia en cambio</t>
  </si>
  <si>
    <t>580390 - Otros Ajustes por diferencia en cambio</t>
  </si>
  <si>
    <t>CAROLIN   LAZARO  SANTANDER</t>
  </si>
  <si>
    <t>Pesos</t>
  </si>
  <si>
    <t>2022-11-21</t>
  </si>
  <si>
    <t>C-4001-1400-5-0-4001022-024</t>
  </si>
  <si>
    <t>NOVIEMBRE</t>
  </si>
  <si>
    <t>ALVARO   TORRES  GUERRERO</t>
  </si>
  <si>
    <t>2022-12-13</t>
  </si>
  <si>
    <t>DICIEMBRE</t>
  </si>
  <si>
    <t>TOTAL</t>
  </si>
  <si>
    <t>51499939</t>
  </si>
  <si>
    <t>DTN – PROGRAMA COOPERACIÓN TÉCNICA GRT/ER-17925-CO-APOYO INTEGRACIÓN SOCIO – URBANA MIGRANTES EN COLOMBIA – MINVIVIENDA.</t>
  </si>
  <si>
    <t>949.342,82</t>
  </si>
  <si>
    <t>98396323</t>
  </si>
  <si>
    <t>51.976.174,00</t>
  </si>
  <si>
    <t>2022-12-16</t>
  </si>
  <si>
    <t>PASIVO</t>
  </si>
  <si>
    <t>2024-08-26-11:09 a. m.</t>
  </si>
  <si>
    <t>2023-01-02</t>
  </si>
  <si>
    <t>2023-03-31</t>
  </si>
  <si>
    <t>2023-01-25</t>
  </si>
  <si>
    <t>enero</t>
  </si>
  <si>
    <t>EDUARDO   GIL  ROMERO</t>
  </si>
  <si>
    <t>2023-02-20</t>
  </si>
  <si>
    <t>febrero</t>
  </si>
  <si>
    <t>2023-02-21</t>
  </si>
  <si>
    <t>2023-02-28</t>
  </si>
  <si>
    <t>2023-03-21</t>
  </si>
  <si>
    <t>marzo</t>
  </si>
  <si>
    <t>2023-03-22</t>
  </si>
  <si>
    <t>2023-04-14</t>
  </si>
  <si>
    <t>abril</t>
  </si>
  <si>
    <t>2023-05-10</t>
  </si>
  <si>
    <t>mayo</t>
  </si>
  <si>
    <t xml:space="preserve">ERNST &amp; YOUNG AUDIT S A S </t>
  </si>
  <si>
    <t>2023-05-30</t>
  </si>
  <si>
    <t>2023-06-13</t>
  </si>
  <si>
    <t>junio</t>
  </si>
  <si>
    <t>2023-06-15</t>
  </si>
  <si>
    <t>2023-07-14</t>
  </si>
  <si>
    <t>julio</t>
  </si>
  <si>
    <t>2023-07-17</t>
  </si>
  <si>
    <t>KARLA MARGARITA  GONZALEZ  BARRIOS</t>
  </si>
  <si>
    <t>2023-07-24</t>
  </si>
  <si>
    <t>2023-08-08</t>
  </si>
  <si>
    <t>agosto</t>
  </si>
  <si>
    <t>2023-08-14</t>
  </si>
  <si>
    <t>2023-08-18</t>
  </si>
  <si>
    <t>2023-08-29</t>
  </si>
  <si>
    <t>2023-09-07</t>
  </si>
  <si>
    <t>septiembre</t>
  </si>
  <si>
    <t>SERVICIO AEREO  A TERRITORIOS NACIONALES S.A.</t>
  </si>
  <si>
    <t>2023-09-25</t>
  </si>
  <si>
    <t>2023-10-02</t>
  </si>
  <si>
    <t>octubre</t>
  </si>
  <si>
    <t>2023-10-05</t>
  </si>
  <si>
    <t>2023-10-10</t>
  </si>
  <si>
    <t>2023-11-10</t>
  </si>
  <si>
    <t>noviembre</t>
  </si>
  <si>
    <t>2023-11-20</t>
  </si>
  <si>
    <t>2023-11-23</t>
  </si>
  <si>
    <t>2023-12-13</t>
  </si>
  <si>
    <t>diciembre</t>
  </si>
  <si>
    <t>2023-12-14</t>
  </si>
  <si>
    <t>2023-12-21</t>
  </si>
  <si>
    <t>TOTALES</t>
  </si>
  <si>
    <t>2024-08-26-11:56 a. m.</t>
  </si>
  <si>
    <t>2024-01-02</t>
  </si>
  <si>
    <t>2024-03-31</t>
  </si>
  <si>
    <t>62.166,14</t>
  </si>
  <si>
    <t xml:space="preserve">Tasa de Cambio
</t>
  </si>
  <si>
    <t>2024-01-17</t>
  </si>
  <si>
    <t>ENERO</t>
  </si>
  <si>
    <t>CUENTA BANCARIA</t>
  </si>
  <si>
    <t>NÚMERO</t>
  </si>
  <si>
    <t>CAMPO</t>
  </si>
  <si>
    <t>EXPLICACIÓN</t>
  </si>
  <si>
    <t>4. EXTRACTO BANCARIO</t>
  </si>
  <si>
    <t>5. SIIF NACIÓN</t>
  </si>
  <si>
    <t>6. PARTIDAS CONCILIATORIAS</t>
  </si>
  <si>
    <t>FECHA DE CORTE</t>
  </si>
  <si>
    <t>1. FECHA DE CORTE</t>
  </si>
  <si>
    <t>2. CUENTA BANCARIA</t>
  </si>
  <si>
    <t>3. NOMBRE DE LA CUENTA BANCARIA</t>
  </si>
  <si>
    <t>5. EXTRACTO BANCARIO</t>
  </si>
  <si>
    <t>6. SIIF NACIÓN</t>
  </si>
  <si>
    <t>7. PARTIDAS CONCILIATORIAS</t>
  </si>
  <si>
    <t>Fecha del periodo contable en la que se esta efectuando la conciliación bancaria</t>
  </si>
  <si>
    <t>Cuenta donde se encuentran los recursos de los desembolsos efectuados por la Entidad Donante</t>
  </si>
  <si>
    <t>4. PCI DONDE SE  REGISTRAN LOS RECURSOS DE DESTINACIÓN ESPECIFICA</t>
  </si>
  <si>
    <t>PCI DONDE SE REGISTRAN LOS RECURSOS DE DESTINACIÓN ESPECIFICA</t>
  </si>
  <si>
    <t>Son los movimientos que genera el informe de SIIF Nación "movimiento cuentas bancarias"</t>
  </si>
  <si>
    <t>Movimientos cuentas bancarias</t>
  </si>
  <si>
    <t>MHdmoreno David Fabian Moreno Buitrago</t>
  </si>
  <si>
    <t>Unidad ó Subunidad Ejecutora  Solicitante:</t>
  </si>
  <si>
    <t>40-01-01 MINISTERIO DE VIVIENDA, CIUDAD Y TERRITORIO - GESTION GENERAL</t>
  </si>
  <si>
    <t>2024-04-12-4:24 p. m.</t>
  </si>
  <si>
    <t>Entidad financiera</t>
  </si>
  <si>
    <t xml:space="preserve">Cuenta Bancaria </t>
  </si>
  <si>
    <t>Nombre de la cuenta</t>
  </si>
  <si>
    <t xml:space="preserve">Saldo Inicial </t>
  </si>
  <si>
    <t>Tipo de cuenta bancaria</t>
  </si>
  <si>
    <t>Corriente</t>
  </si>
  <si>
    <t>Total Movimientos Crédito</t>
  </si>
  <si>
    <t xml:space="preserve">(pesos):   </t>
  </si>
  <si>
    <t xml:space="preserve">Tipo de moneda </t>
  </si>
  <si>
    <t>Total Movimientos Débito</t>
  </si>
  <si>
    <t>2.410.693,01</t>
  </si>
  <si>
    <t>(pesos):   9.464.731.548,46</t>
  </si>
  <si>
    <t>Fuente de Financiación</t>
  </si>
  <si>
    <t>Nación</t>
  </si>
  <si>
    <t>Saldo Final</t>
  </si>
  <si>
    <t>Situación de fondos</t>
  </si>
  <si>
    <t>CSF</t>
  </si>
  <si>
    <t>Estado de la cuenta</t>
  </si>
  <si>
    <t>Activa</t>
  </si>
  <si>
    <t>Movimiento bancario</t>
  </si>
  <si>
    <t>Desde:       1/01/2024       Hasta:         29/02/2024</t>
  </si>
  <si>
    <t xml:space="preserve">Número de Operación </t>
  </si>
  <si>
    <t>Fecha de operación</t>
  </si>
  <si>
    <t xml:space="preserve">Fecha valor </t>
  </si>
  <si>
    <t>Concepto de movimiento bancario</t>
  </si>
  <si>
    <t>Valor del movimiento en moneda de la cuenta bancaria</t>
  </si>
  <si>
    <t>T.R.M</t>
  </si>
  <si>
    <t>Valor del movimiento en pesos</t>
  </si>
  <si>
    <t>Tipo de mov bancario</t>
  </si>
  <si>
    <t xml:space="preserve">Señal de reversión </t>
  </si>
  <si>
    <t>Código de Referencia Único [CRU]</t>
  </si>
  <si>
    <t>Código del tercero que genera el recaudo</t>
  </si>
  <si>
    <t>Entidad  beneficiaria del recaudo</t>
  </si>
  <si>
    <t>Estado del movimiento</t>
  </si>
  <si>
    <t>Código de la oficina</t>
  </si>
  <si>
    <t>Nombre de la oficina</t>
  </si>
  <si>
    <t>Nombre de la ciudad</t>
  </si>
  <si>
    <t>Número de Cuenta Debito</t>
  </si>
  <si>
    <t>Detalle del Recaudo</t>
  </si>
  <si>
    <t>Cod</t>
  </si>
  <si>
    <t>Id</t>
  </si>
  <si>
    <t>Entidad</t>
  </si>
  <si>
    <t>7</t>
  </si>
  <si>
    <t>D</t>
  </si>
  <si>
    <t>0</t>
  </si>
  <si>
    <t>Contabilizado</t>
  </si>
  <si>
    <t>13</t>
  </si>
  <si>
    <t>Homologado</t>
  </si>
  <si>
    <t>NOMBRE DE LA CUENTA BANCARIA</t>
  </si>
  <si>
    <t>Denominación de la cuenta bancaria del numeral 2</t>
  </si>
  <si>
    <t xml:space="preserve">Subunidad ejecutora creada en SIIF Nación para llevar el control contable de las donaciones y/o créditos </t>
  </si>
  <si>
    <t>SIIF NACIÓN</t>
  </si>
  <si>
    <t>Realice el cruce de los movimientos del numeral 5 vs los movimientos reportados en el informe generado desde SIIF NACIÓN pagos con recursos de destinación especifica</t>
  </si>
  <si>
    <t>PARTIDAS CONCILIATORIAS</t>
  </si>
  <si>
    <t>Determine la diferencia en USD y en pesos y explique en la casilla observaciones los ajustes y gestiones efectuadas para garantizar que los movimientos que registre el extracto y la PCI donde se controlan los recursos de la donación solamente incluya los gastos que correspondan a la donación y/o crédito.</t>
  </si>
  <si>
    <t>OBSERVACIONES PARTIDAS CONCILIATORIAS PENDIENTES A XXXXX</t>
  </si>
  <si>
    <t>NOTA: Siempre se debe reportar en el  formato control recursos destinación especifica  los movimientos historicos de la donación y/o crédito  hasta la fecha de corte en la que se esta reportando a la Subdirección de Finanzas y Presupuesto</t>
  </si>
  <si>
    <t>ELABORADO POR ESPECIALISTA FINANCIERO</t>
  </si>
  <si>
    <t>NOMBRE:</t>
  </si>
  <si>
    <t>FIRMA:</t>
  </si>
  <si>
    <t>N CONTRATO Ó CARGO:</t>
  </si>
  <si>
    <t>CARGO:</t>
  </si>
  <si>
    <t>MOVIMIENTOS AÑO xxx</t>
  </si>
  <si>
    <t>MOVIMIENTOS AÑO xxxx</t>
  </si>
  <si>
    <t xml:space="preserve">APROBADO SUPERVISOR </t>
  </si>
  <si>
    <t>OBJETIVO: CONCILIAR OPERACIONES REGISTRADAS EN EL REPORTE PAGOS CON RECURSOS DE DESTINACIÓN ESPECIFICA VS. EL REPORTE DE MOVIMIENTO CUENTAS BANCARIAS PARA IDENTIFICAR PARTIDAS A CONCILIAR</t>
  </si>
  <si>
    <r>
      <t xml:space="preserve">Apreciado Especialista Financiero y Supervisor de FONVIVIENDA: EL OBJETIVO DE REALIZAR LA CONCILIACIÓN BANCARIA ES CONCILIAR LAS OPERACIONES REGISTRADAS EN EL REPORTE PAGOS CON RECURSOS DE DESTINACIÓN ESPECIFICA </t>
    </r>
    <r>
      <rPr>
        <b/>
        <sz val="14"/>
        <color theme="1"/>
        <rFont val="Verdana"/>
        <family val="2"/>
      </rPr>
      <t>VS</t>
    </r>
    <r>
      <rPr>
        <sz val="14"/>
        <color theme="1"/>
        <rFont val="Verdana"/>
        <family val="2"/>
      </rPr>
      <t xml:space="preserve"> EL REPORTE DE MOVIMIENTO CUENTAS BANCARIAS PARA IDENTIFICAR PARTIDAS A CONCILIAR, ESTOS INFORMES SE GENERAN DESDE EL SISTEMA SIIF NACIÓN, UNA VEZ IDENTIFIQUE LAS PARTIDAS DETERMINE:                                                                                                                                                                                                                                                                                                                           1) Si los pagos que aparecen en el reporte SIIF Nación pagos con destinación especifica corresponden a los gastos elegibles de la donación y registran salida en el extracto bancario de la cuenta especial del Banco de la República y                                                                                                                                                                                                                                                                                                                                                                                                               2) Si se registran salidas en el extracto de la cuenta especial del banco de la República pero no en el reporte de SIIF Nación pagos con destinación especifica.                                                                                                                                                                                                                        Según la partida conciliatoria realice los ajustes y gestiones que garanticen que los movimientos que registre el extracto sean propios de la donación y/o crédito, si finalizado el periodo contable no es posible garantizar el cierre de la partida conciliatoria, anexar los soportes de la gestión en curso.                                                                                                                                                                                                                                                                                                                                                                                                                                                                       </t>
    </r>
  </si>
  <si>
    <t>GUÍA DILIGENCIAMIENTO FORMATO CONTROL RECURSOS DESTINACIÓN ESPECÍFICA</t>
  </si>
  <si>
    <t xml:space="preserve">
FORMATO:  CONCILIACIÓN BANCARIA RECURSOS DESTINACIÓN ESPECIFICA
PROCESO: GESTIÓN FINANCIERA
Versión: 1.0 Fecha: 31/12/2024  Código: FRA-F-68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</si>
</sst>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1240A]#,##0.00;\-#,##0.00"/>
    <numFmt numFmtId="165" formatCode="[$-1240A]yyyy\-mm\-dd"/>
  </numFmts>
  <fonts count="68">
    <font>
      <sz val="11"/>
      <color theme="1"/>
      <name val="Aptos Narrow"/>
      <family val="2"/>
      <scheme val="minor"/>
    </font>
    <font>
      <sz val="11"/>
      <color theme="1"/>
      <name val="Aptos Narrow"/>
      <family val="2"/>
      <scheme val="minor"/>
    </font>
    <font>
      <sz val="11"/>
      <name val="Aptos Narrow"/>
      <family val="2"/>
    </font>
    <font>
      <b/>
      <sz val="11"/>
      <name val="Aptos Narrow"/>
      <family val="2"/>
    </font>
    <font>
      <sz val="10"/>
      <color theme="1"/>
      <name val="Aptos Narrow"/>
      <family val="2"/>
      <scheme val="minor"/>
    </font>
    <font>
      <b/>
      <sz val="11"/>
      <color rgb="FF0066FF"/>
      <name val="Aptos Narrow"/>
      <family val="2"/>
    </font>
    <font>
      <sz val="11"/>
      <color rgb="FFFF0000"/>
      <name val="Aptos Narrow"/>
      <family val="2"/>
    </font>
    <font>
      <sz val="11"/>
      <name val="Calibri"/>
      <family val="2"/>
    </font>
    <font>
      <b/>
      <sz val="11"/>
      <color rgb="FFFF0000"/>
      <name val="Calibri"/>
      <family val="2"/>
    </font>
    <font>
      <sz val="8"/>
      <color rgb="FF2D77C2"/>
      <name val="Arial"/>
      <family val="2"/>
    </font>
    <font>
      <sz val="8"/>
      <color rgb="FF000000"/>
      <name val="Arial"/>
      <family val="2"/>
    </font>
    <font>
      <sz val="7"/>
      <color rgb="FF000000"/>
      <name val="Arial"/>
      <family val="2"/>
    </font>
    <font>
      <sz val="10"/>
      <color rgb="FF000000"/>
      <name val="Arial"/>
      <family val="2"/>
    </font>
    <font>
      <b/>
      <sz val="11"/>
      <color rgb="FF0070C0"/>
      <name val="Aptos Narrow"/>
      <family val="2"/>
      <scheme val="minor"/>
    </font>
    <font>
      <b/>
      <sz val="10"/>
      <color rgb="FF0070C0"/>
      <name val="Aptos Narrow"/>
      <family val="2"/>
      <scheme val="minor"/>
    </font>
    <font>
      <sz val="10"/>
      <color theme="1"/>
      <name val="Aptos Narrow"/>
      <family val="2"/>
    </font>
    <font>
      <sz val="10"/>
      <name val="Aptos Narrow"/>
      <family val="2"/>
    </font>
    <font>
      <b/>
      <sz val="8"/>
      <color rgb="FF000000"/>
      <name val="Arial"/>
      <family val="2"/>
    </font>
    <font>
      <b/>
      <sz val="11"/>
      <name val="Calibri"/>
      <family val="2"/>
    </font>
    <font>
      <b/>
      <sz val="9"/>
      <color rgb="FFFF0000"/>
      <name val="Arial"/>
      <family val="2"/>
    </font>
    <font>
      <b/>
      <sz val="9"/>
      <color rgb="FFFF0000"/>
      <name val="Calibri"/>
      <family val="2"/>
    </font>
    <font>
      <b/>
      <sz val="9"/>
      <name val="Calibri"/>
      <family val="2"/>
    </font>
    <font>
      <b/>
      <sz val="18"/>
      <color rgb="FF2D77C2"/>
      <name val="Arial"/>
      <family val="2"/>
    </font>
    <font>
      <sz val="18"/>
      <name val="Calibri"/>
      <family val="2"/>
    </font>
    <font>
      <b/>
      <sz val="20"/>
      <color rgb="FF2D77C2"/>
      <name val="Arial"/>
      <family val="2"/>
    </font>
    <font>
      <sz val="20"/>
      <name val="Calibri"/>
      <family val="2"/>
    </font>
    <font>
      <sz val="7"/>
      <color theme="1"/>
      <name val="Arial"/>
      <family val="2"/>
    </font>
    <font>
      <b/>
      <sz val="7"/>
      <color rgb="FFFF0000"/>
      <name val="Arial"/>
      <family val="2"/>
    </font>
    <font>
      <sz val="10"/>
      <name val="Calibri"/>
      <family val="2"/>
    </font>
    <font>
      <sz val="10"/>
      <color rgb="FF2D77C2"/>
      <name val="Arial"/>
      <family val="2"/>
    </font>
    <font>
      <sz val="10"/>
      <color rgb="FF0070C0"/>
      <name val="Arial"/>
      <family val="2"/>
    </font>
    <font>
      <sz val="10"/>
      <color rgb="FF0070C0"/>
      <name val="Calibri"/>
      <family val="2"/>
    </font>
    <font>
      <sz val="10"/>
      <color rgb="FFFF0000"/>
      <name val="Arial"/>
      <family val="2"/>
    </font>
    <font>
      <sz val="10"/>
      <color rgb="FFFF0000"/>
      <name val="Calibri"/>
      <family val="2"/>
    </font>
    <font>
      <b/>
      <sz val="10"/>
      <color rgb="FF000000"/>
      <name val="Arial"/>
      <family val="2"/>
    </font>
    <font>
      <b/>
      <sz val="10"/>
      <name val="Calibri"/>
      <family val="2"/>
    </font>
    <font>
      <b/>
      <sz val="11"/>
      <color rgb="FF0070C0"/>
      <name val="Calibri"/>
      <family val="2"/>
    </font>
    <font>
      <b/>
      <sz val="11"/>
      <color rgb="FF00B0F0"/>
      <name val="Aptos Narrow"/>
      <family val="2"/>
      <scheme val="minor"/>
    </font>
    <font>
      <b/>
      <sz val="10"/>
      <color rgb="FF00B0F0"/>
      <name val="Aptos Narrow"/>
      <family val="2"/>
      <scheme val="minor"/>
    </font>
    <font>
      <b/>
      <sz val="11"/>
      <color rgb="FF00B0F0"/>
      <name val="Calibri"/>
      <family val="2"/>
    </font>
    <font>
      <b/>
      <sz val="10"/>
      <color rgb="FF00B0F0"/>
      <name val="Aptos Narrow"/>
      <family val="2"/>
    </font>
    <font>
      <b/>
      <sz val="11"/>
      <color theme="1"/>
      <name val="Aptos Narrow"/>
      <family val="2"/>
      <scheme val="minor"/>
    </font>
    <font>
      <sz val="11"/>
      <name val="Calibri"/>
    </font>
    <font>
      <b/>
      <sz val="12"/>
      <color rgb="FF2D77C2"/>
      <name val="Arial"/>
    </font>
    <font>
      <sz val="8"/>
      <color rgb="FF2D77C2"/>
      <name val="Arial"/>
    </font>
    <font>
      <sz val="8"/>
      <color rgb="FF000000"/>
      <name val="Arial"/>
    </font>
    <font>
      <sz val="10"/>
      <color rgb="FF000000"/>
      <name val="Arial"/>
    </font>
    <font>
      <sz val="10"/>
      <color rgb="FFFFFFFF"/>
      <name val="Arial"/>
    </font>
    <font>
      <b/>
      <sz val="6.5"/>
      <color rgb="FFFFFFFF"/>
      <name val="Arial"/>
    </font>
    <font>
      <sz val="9"/>
      <color rgb="FFFFFFFF"/>
      <name val="Arial"/>
    </font>
    <font>
      <b/>
      <sz val="9"/>
      <color rgb="FF2D77C2"/>
      <name val="Arial"/>
    </font>
    <font>
      <b/>
      <sz val="9"/>
      <color rgb="FFFFFFFF"/>
      <name val="Lucida Sans Unicode"/>
    </font>
    <font>
      <b/>
      <sz val="10"/>
      <color rgb="FFFFFFFF"/>
      <name val="Arial"/>
    </font>
    <font>
      <sz val="6.5"/>
      <color rgb="FF000000"/>
      <name val="Arial"/>
    </font>
    <font>
      <b/>
      <sz val="11"/>
      <name val="Verdana"/>
      <family val="2"/>
    </font>
    <font>
      <sz val="10"/>
      <name val="Arial"/>
      <family val="2"/>
    </font>
    <font>
      <b/>
      <sz val="11"/>
      <color theme="0"/>
      <name val="Verdana"/>
      <family val="2"/>
    </font>
    <font>
      <sz val="11"/>
      <name val="Verdana"/>
      <family val="2"/>
    </font>
    <font>
      <b/>
      <sz val="12"/>
      <name val="Verdana"/>
      <family val="2"/>
    </font>
    <font>
      <sz val="12"/>
      <name val="Verdana"/>
      <family val="2"/>
    </font>
    <font>
      <b/>
      <sz val="11"/>
      <color rgb="FF0066FF"/>
      <name val="Verdana"/>
      <family val="2"/>
    </font>
    <font>
      <sz val="11"/>
      <color rgb="FFFF0000"/>
      <name val="Verdana"/>
      <family val="2"/>
    </font>
    <font>
      <b/>
      <sz val="11"/>
      <color rgb="FFFF0000"/>
      <name val="Verdana"/>
      <family val="2"/>
    </font>
    <font>
      <b/>
      <sz val="11"/>
      <color theme="1"/>
      <name val="Verdana"/>
      <family val="2"/>
    </font>
    <font>
      <b/>
      <sz val="16"/>
      <color theme="1"/>
      <name val="Verdana"/>
      <family val="2"/>
    </font>
    <font>
      <sz val="11"/>
      <color theme="1"/>
      <name val="Verdana"/>
      <family val="2"/>
    </font>
    <font>
      <sz val="14"/>
      <color theme="1"/>
      <name val="Verdana"/>
      <family val="2"/>
    </font>
    <font>
      <b/>
      <sz val="14"/>
      <color theme="1"/>
      <name val="Verdana"/>
      <family val="2"/>
    </font>
  </fonts>
  <fills count="17">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rgb="FF00B0F0"/>
        <bgColor indexed="64"/>
      </patternFill>
    </fill>
    <fill>
      <patternFill patternType="solid">
        <fgColor rgb="FF99FF99"/>
        <bgColor indexed="64"/>
      </patternFill>
    </fill>
    <fill>
      <patternFill patternType="solid">
        <fgColor theme="8" tint="0.59999389629810485"/>
        <bgColor indexed="64"/>
      </patternFill>
    </fill>
    <fill>
      <patternFill patternType="solid">
        <fgColor theme="2" tint="-9.9948118533890809E-2"/>
        <bgColor rgb="FFE0E0E0"/>
      </patternFill>
    </fill>
    <fill>
      <patternFill patternType="solid">
        <fgColor theme="2" tint="-9.9948118533890809E-2"/>
        <bgColor indexed="64"/>
      </patternFill>
    </fill>
    <fill>
      <patternFill patternType="solid">
        <fgColor theme="2" tint="-9.9978637043366805E-2"/>
        <bgColor rgb="FFE0E0E0"/>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CCFF"/>
        <bgColor indexed="64"/>
      </patternFill>
    </fill>
    <fill>
      <patternFill patternType="solid">
        <fgColor rgb="FF2D77C2"/>
        <bgColor rgb="FF2D77C2"/>
      </patternFill>
    </fill>
    <fill>
      <patternFill patternType="solid">
        <fgColor rgb="FFF6F9FD"/>
        <bgColor rgb="FFF6F9FD"/>
      </patternFill>
    </fill>
    <fill>
      <patternFill patternType="solid">
        <fgColor rgb="FFFFFFFF"/>
        <bgColor rgb="FFFFFFFF"/>
      </patternFill>
    </fill>
    <fill>
      <patternFill patternType="solid">
        <fgColor theme="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style="thin">
        <color indexed="64"/>
      </left>
      <right/>
      <top style="thin">
        <color indexed="64"/>
      </top>
      <bottom style="thin">
        <color indexed="64"/>
      </bottom>
      <diagonal/>
    </border>
    <border>
      <left style="thin">
        <color indexed="64"/>
      </left>
      <right/>
      <top style="thin">
        <color indexed="64"/>
      </top>
      <bottom style="thick">
        <color rgb="FF0070C0"/>
      </bottom>
      <diagonal/>
    </border>
    <border>
      <left style="thin">
        <color rgb="FF2D77C2"/>
      </left>
      <right/>
      <top style="thin">
        <color rgb="FF2D77C2"/>
      </top>
      <bottom/>
      <diagonal/>
    </border>
    <border>
      <left/>
      <right/>
      <top style="thin">
        <color rgb="FF2D77C2"/>
      </top>
      <bottom/>
      <diagonal/>
    </border>
    <border>
      <left/>
      <right style="thin">
        <color rgb="FF2D77C2"/>
      </right>
      <top style="thin">
        <color rgb="FF2D77C2"/>
      </top>
      <bottom/>
      <diagonal/>
    </border>
    <border>
      <left style="thin">
        <color rgb="FF2D77C2"/>
      </left>
      <right/>
      <top/>
      <bottom/>
      <diagonal/>
    </border>
    <border>
      <left/>
      <right style="thin">
        <color rgb="FF2D77C2"/>
      </right>
      <top/>
      <bottom/>
      <diagonal/>
    </border>
    <border>
      <left style="thin">
        <color rgb="FF2D77C2"/>
      </left>
      <right/>
      <top/>
      <bottom style="thin">
        <color rgb="FF2D77C2"/>
      </bottom>
      <diagonal/>
    </border>
    <border>
      <left/>
      <right/>
      <top/>
      <bottom style="thin">
        <color rgb="FF2D77C2"/>
      </bottom>
      <diagonal/>
    </border>
    <border>
      <left/>
      <right style="thin">
        <color rgb="FF2D77C2"/>
      </right>
      <top/>
      <bottom style="thin">
        <color rgb="FF2D77C2"/>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ck">
        <color rgb="FF0070C0"/>
      </left>
      <right style="thick">
        <color rgb="FF0070C0"/>
      </right>
      <top style="thick">
        <color rgb="FF0070C0"/>
      </top>
      <bottom style="thin">
        <color indexed="64"/>
      </bottom>
      <diagonal/>
    </border>
    <border>
      <left/>
      <right/>
      <top style="thick">
        <color rgb="FF0070C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ck">
        <color rgb="FF0070C0"/>
      </left>
      <right style="thick">
        <color rgb="FF0070C0"/>
      </right>
      <top style="thin">
        <color indexed="64"/>
      </top>
      <bottom style="thin">
        <color indexed="64"/>
      </bottom>
      <diagonal/>
    </border>
    <border>
      <left style="thin">
        <color rgb="FF000000"/>
      </left>
      <right/>
      <top style="thin">
        <color rgb="FF000000"/>
      </top>
      <bottom style="thin">
        <color rgb="FF000000"/>
      </bottom>
      <diagonal/>
    </border>
    <border>
      <left style="thick">
        <color rgb="FF0070C0"/>
      </left>
      <right style="thick">
        <color rgb="FF0070C0"/>
      </right>
      <top style="thin">
        <color indexed="64"/>
      </top>
      <bottom style="thick">
        <color rgb="FF0070C0"/>
      </bottom>
      <diagonal/>
    </border>
    <border>
      <left/>
      <right style="thin">
        <color indexed="64"/>
      </right>
      <top style="thin">
        <color indexed="64"/>
      </top>
      <bottom style="thick">
        <color rgb="FF0070C0"/>
      </bottom>
      <diagonal/>
    </border>
    <border>
      <left style="thick">
        <color rgb="FF0070C0"/>
      </left>
      <right/>
      <top style="thick">
        <color rgb="FF0070C0"/>
      </top>
      <bottom/>
      <diagonal/>
    </border>
    <border>
      <left/>
      <right style="thick">
        <color rgb="FF0070C0"/>
      </right>
      <top style="thick">
        <color rgb="FF0070C0"/>
      </top>
      <bottom/>
      <diagonal/>
    </border>
    <border>
      <left style="thin">
        <color rgb="FF000000"/>
      </left>
      <right style="thin">
        <color rgb="FF000000"/>
      </right>
      <top/>
      <bottom/>
      <diagonal/>
    </border>
    <border>
      <left/>
      <right style="thin">
        <color rgb="FF000000"/>
      </right>
      <top/>
      <bottom/>
      <diagonal/>
    </border>
    <border>
      <left style="medium">
        <color indexed="64"/>
      </left>
      <right style="thin">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70C0"/>
      </left>
      <right/>
      <top style="thin">
        <color indexed="64"/>
      </top>
      <bottom style="thick">
        <color rgb="FF0070C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ck">
        <color rgb="FF00B0F0"/>
      </left>
      <right style="thin">
        <color indexed="64"/>
      </right>
      <top style="thick">
        <color rgb="FF00B0F0"/>
      </top>
      <bottom style="thin">
        <color indexed="64"/>
      </bottom>
      <diagonal/>
    </border>
    <border>
      <left/>
      <right/>
      <top style="thick">
        <color rgb="FF00B0F0"/>
      </top>
      <bottom/>
      <diagonal/>
    </border>
    <border>
      <left style="thin">
        <color indexed="64"/>
      </left>
      <right style="thick">
        <color rgb="FF00B0F0"/>
      </right>
      <top style="thick">
        <color rgb="FF00B0F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ck">
        <color rgb="FF00B0F0"/>
      </left>
      <right style="thin">
        <color indexed="64"/>
      </right>
      <top style="thin">
        <color indexed="64"/>
      </top>
      <bottom style="thin">
        <color indexed="64"/>
      </bottom>
      <diagonal/>
    </border>
    <border>
      <left style="thin">
        <color indexed="64"/>
      </left>
      <right style="thick">
        <color rgb="FF00B0F0"/>
      </right>
      <top style="thin">
        <color indexed="64"/>
      </top>
      <bottom style="thin">
        <color indexed="64"/>
      </bottom>
      <diagonal/>
    </border>
    <border>
      <left style="thick">
        <color rgb="FF00B0F0"/>
      </left>
      <right style="thin">
        <color indexed="64"/>
      </right>
      <top style="thin">
        <color indexed="64"/>
      </top>
      <bottom style="thick">
        <color rgb="FF00B0F0"/>
      </bottom>
      <diagonal/>
    </border>
    <border>
      <left style="thin">
        <color indexed="64"/>
      </left>
      <right style="thin">
        <color indexed="64"/>
      </right>
      <top style="thin">
        <color indexed="64"/>
      </top>
      <bottom style="thick">
        <color rgb="FF00B0F0"/>
      </bottom>
      <diagonal/>
    </border>
    <border>
      <left style="thin">
        <color indexed="64"/>
      </left>
      <right style="thick">
        <color rgb="FF00B0F0"/>
      </right>
      <top style="thin">
        <color indexed="64"/>
      </top>
      <bottom style="thick">
        <color rgb="FF00B0F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F0"/>
      </left>
      <right/>
      <top style="thick">
        <color rgb="FF00B0F0"/>
      </top>
      <bottom style="thin">
        <color indexed="64"/>
      </bottom>
      <diagonal/>
    </border>
    <border>
      <left style="thick">
        <color rgb="FF00B0F0"/>
      </left>
      <right/>
      <top style="thick">
        <color rgb="FF00B0F0"/>
      </top>
      <bottom/>
      <diagonal/>
    </border>
    <border>
      <left/>
      <right style="thick">
        <color rgb="FF00B0F0"/>
      </right>
      <top style="thick">
        <color rgb="FF00B0F0"/>
      </top>
      <bottom/>
      <diagonal/>
    </border>
    <border>
      <left/>
      <right style="thin">
        <color indexed="64"/>
      </right>
      <top style="thick">
        <color rgb="FF00B0F0"/>
      </top>
      <bottom style="thin">
        <color indexed="64"/>
      </bottom>
      <diagonal/>
    </border>
    <border>
      <left style="thick">
        <color rgb="FF00B0F0"/>
      </left>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top style="medium">
        <color indexed="64"/>
      </top>
      <bottom style="thin">
        <color rgb="FF000000"/>
      </bottom>
      <diagonal/>
    </border>
    <border>
      <left/>
      <right/>
      <top style="medium">
        <color indexed="64"/>
      </top>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style="thick">
        <color rgb="FF00B0F0"/>
      </left>
      <right/>
      <top style="thin">
        <color indexed="64"/>
      </top>
      <bottom style="thick">
        <color rgb="FF00B0F0"/>
      </bottom>
      <diagonal/>
    </border>
    <border>
      <left/>
      <right style="thin">
        <color indexed="64"/>
      </right>
      <top style="thin">
        <color indexed="64"/>
      </top>
      <bottom style="thick">
        <color rgb="FF00B0F0"/>
      </bottom>
      <diagonal/>
    </border>
    <border>
      <left style="thin">
        <color indexed="64"/>
      </left>
      <right style="thin">
        <color indexed="64"/>
      </right>
      <top style="thick">
        <color rgb="FF00B0F0"/>
      </top>
      <bottom style="thin">
        <color indexed="64"/>
      </bottom>
      <diagonal/>
    </border>
    <border>
      <left style="medium">
        <color indexed="64"/>
      </left>
      <right style="dotted">
        <color auto="1"/>
      </right>
      <top style="medium">
        <color indexed="64"/>
      </top>
      <bottom/>
      <diagonal/>
    </border>
    <border>
      <left style="dotted">
        <color auto="1"/>
      </left>
      <right style="dotted">
        <color auto="1"/>
      </right>
      <top style="medium">
        <color indexed="64"/>
      </top>
      <bottom/>
      <diagonal/>
    </border>
    <border>
      <left style="dotted">
        <color auto="1"/>
      </left>
      <right style="medium">
        <color indexed="64"/>
      </right>
      <top style="medium">
        <color indexed="64"/>
      </top>
      <bottom/>
      <diagonal/>
    </border>
    <border>
      <left/>
      <right/>
      <top style="thin">
        <color indexed="64"/>
      </top>
      <bottom style="thin">
        <color indexed="64"/>
      </bottom>
      <diagonal/>
    </border>
    <border>
      <left style="thin">
        <color rgb="FF2D77C2"/>
      </left>
      <right style="thin">
        <color rgb="FFFFFFFF"/>
      </right>
      <top style="thin">
        <color rgb="FF2D77C2"/>
      </top>
      <bottom/>
      <diagonal/>
    </border>
    <border>
      <left/>
      <right style="thin">
        <color rgb="FFFFFFFF"/>
      </right>
      <top style="thin">
        <color rgb="FF2D77C2"/>
      </top>
      <bottom/>
      <diagonal/>
    </border>
    <border>
      <left style="thin">
        <color rgb="FFFFFFFF"/>
      </left>
      <right style="thin">
        <color rgb="FFFFFFFF"/>
      </right>
      <top style="thin">
        <color rgb="FF2D77C2"/>
      </top>
      <bottom/>
      <diagonal/>
    </border>
    <border>
      <left style="thin">
        <color rgb="FFFFFFFF"/>
      </left>
      <right/>
      <top style="thin">
        <color rgb="FF2D77C2"/>
      </top>
      <bottom/>
      <diagonal/>
    </border>
    <border>
      <left style="thin">
        <color rgb="FFFFFFFF"/>
      </left>
      <right style="thin">
        <color rgb="FF2D77C2"/>
      </right>
      <top style="thin">
        <color rgb="FF2D77C2"/>
      </top>
      <bottom/>
      <diagonal/>
    </border>
    <border>
      <left style="thin">
        <color rgb="FF2D77C2"/>
      </left>
      <right style="thin">
        <color rgb="FFFFFFFF"/>
      </right>
      <top/>
      <bottom/>
      <diagonal/>
    </border>
    <border>
      <left/>
      <right style="thin">
        <color rgb="FFFFFFFF"/>
      </right>
      <top/>
      <bottom/>
      <diagonal/>
    </border>
    <border>
      <left style="thin">
        <color rgb="FFFFFFFF"/>
      </left>
      <right style="thin">
        <color rgb="FFFFFFFF"/>
      </right>
      <top/>
      <bottom/>
      <diagonal/>
    </border>
    <border>
      <left style="thin">
        <color rgb="FFFFFFFF"/>
      </left>
      <right style="thin">
        <color rgb="FF2D77C2"/>
      </right>
      <top/>
      <bottom/>
      <diagonal/>
    </border>
    <border>
      <left style="thin">
        <color rgb="FF2D77C2"/>
      </left>
      <right style="thin">
        <color rgb="FFFFFFFF"/>
      </right>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2D77C2"/>
      </left>
      <right style="thin">
        <color rgb="FF2D77C2"/>
      </right>
      <top style="thin">
        <color rgb="FF2D77C2"/>
      </top>
      <bottom style="thin">
        <color rgb="FF2D77C2"/>
      </bottom>
      <diagonal/>
    </border>
    <border>
      <left/>
      <right style="thin">
        <color rgb="FF2D77C2"/>
      </right>
      <top style="thin">
        <color rgb="FF2D77C2"/>
      </top>
      <bottom style="thin">
        <color rgb="FF2D77C2"/>
      </bottom>
      <diagonal/>
    </border>
    <border>
      <left/>
      <right/>
      <top style="thin">
        <color rgb="FF2D77C2"/>
      </top>
      <bottom style="thin">
        <color rgb="FF2D77C2"/>
      </bottom>
      <diagonal/>
    </border>
    <border>
      <left/>
      <right/>
      <top/>
      <bottom style="thin">
        <color rgb="FFFFFFFF"/>
      </bottom>
      <diagonal/>
    </border>
    <border>
      <left style="thin">
        <color rgb="FFFFFFFF"/>
      </left>
      <right style="thin">
        <color rgb="FF2D77C2"/>
      </right>
      <top/>
      <bottom style="thin">
        <color rgb="FFFFFFFF"/>
      </bottom>
      <diagonal/>
    </border>
    <border>
      <left/>
      <right style="thin">
        <color rgb="FF2D77C2"/>
      </right>
      <top/>
      <bottom style="thin">
        <color rgb="FFFFFFFF"/>
      </bottom>
      <diagonal/>
    </border>
    <border>
      <left style="thin">
        <color rgb="FF2D77C2"/>
      </left>
      <right style="thin">
        <color rgb="FF2D77C2"/>
      </right>
      <top style="thin">
        <color rgb="FF2D77C2"/>
      </top>
      <bottom style="medium">
        <color rgb="FF000000"/>
      </bottom>
      <diagonal/>
    </border>
    <border>
      <left/>
      <right style="thin">
        <color rgb="FF2D77C2"/>
      </right>
      <top style="thin">
        <color rgb="FF2D77C2"/>
      </top>
      <bottom style="medium">
        <color rgb="FF000000"/>
      </bottom>
      <diagonal/>
    </border>
    <border>
      <left/>
      <right/>
      <top style="thin">
        <color rgb="FF2D77C2"/>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style="hair">
        <color auto="1"/>
      </right>
      <top style="hair">
        <color auto="1"/>
      </top>
      <bottom style="hair">
        <color auto="1"/>
      </bottom>
      <diagonal/>
    </border>
    <border>
      <left/>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519">
    <xf numFmtId="0" fontId="0" fillId="0" borderId="0" xfId="0"/>
    <xf numFmtId="0" fontId="2" fillId="0" borderId="0" xfId="0" applyFont="1"/>
    <xf numFmtId="0" fontId="3" fillId="0" borderId="0" xfId="0" applyFont="1"/>
    <xf numFmtId="43" fontId="2" fillId="0" borderId="0" xfId="1" applyFont="1" applyFill="1"/>
    <xf numFmtId="0" fontId="2" fillId="0" borderId="0" xfId="0" applyFont="1" applyAlignment="1">
      <alignment horizontal="left"/>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0" xfId="0" applyFont="1" applyAlignment="1">
      <alignment vertical="top" wrapText="1"/>
    </xf>
    <xf numFmtId="0" fontId="7" fillId="0" borderId="0" xfId="0" applyFont="1"/>
    <xf numFmtId="0" fontId="7" fillId="0" borderId="17" xfId="0" applyFont="1" applyBorder="1" applyAlignment="1">
      <alignment vertical="top" wrapText="1"/>
    </xf>
    <xf numFmtId="0" fontId="7" fillId="0" borderId="18" xfId="0" applyFont="1" applyBorder="1" applyAlignment="1">
      <alignment vertical="top" wrapText="1"/>
    </xf>
    <xf numFmtId="0" fontId="10" fillId="0" borderId="0" xfId="0" applyFont="1" applyAlignment="1">
      <alignment vertical="top" wrapText="1" readingOrder="1"/>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21" xfId="0" applyFont="1" applyBorder="1" applyAlignment="1">
      <alignment vertical="top" wrapText="1"/>
    </xf>
    <xf numFmtId="0" fontId="10" fillId="0" borderId="0" xfId="0" applyFont="1" applyAlignment="1">
      <alignment horizontal="left" vertical="top" wrapText="1" readingOrder="1"/>
    </xf>
    <xf numFmtId="0" fontId="11" fillId="0" borderId="0" xfId="0" applyFont="1" applyAlignment="1">
      <alignment vertical="top" wrapText="1" readingOrder="1"/>
    </xf>
    <xf numFmtId="0" fontId="12" fillId="0" borderId="22" xfId="0" applyFont="1" applyBorder="1" applyAlignment="1">
      <alignment vertical="top" wrapText="1" readingOrder="1"/>
    </xf>
    <xf numFmtId="0" fontId="14" fillId="0" borderId="1" xfId="0" applyFont="1" applyBorder="1" applyAlignment="1">
      <alignment horizontal="center" vertical="center" wrapText="1"/>
    </xf>
    <xf numFmtId="0" fontId="7" fillId="0" borderId="35" xfId="0" applyFont="1" applyBorder="1" applyAlignment="1">
      <alignment vertical="top" wrapText="1"/>
    </xf>
    <xf numFmtId="43" fontId="15" fillId="0" borderId="4" xfId="1" applyFont="1" applyFill="1" applyBorder="1" applyAlignment="1">
      <alignment horizontal="center" vertical="center"/>
    </xf>
    <xf numFmtId="43" fontId="15" fillId="0" borderId="1" xfId="1" applyFont="1" applyFill="1" applyBorder="1" applyAlignment="1">
      <alignment horizontal="center" vertical="center"/>
    </xf>
    <xf numFmtId="43" fontId="16" fillId="0" borderId="1" xfId="1" applyFont="1" applyFill="1" applyBorder="1"/>
    <xf numFmtId="43" fontId="16" fillId="0" borderId="12" xfId="1" applyFont="1" applyFill="1" applyBorder="1"/>
    <xf numFmtId="0" fontId="7" fillId="0" borderId="7" xfId="0" applyFont="1" applyBorder="1"/>
    <xf numFmtId="43" fontId="7" fillId="0" borderId="8" xfId="0" applyNumberFormat="1" applyFont="1" applyBorder="1"/>
    <xf numFmtId="0" fontId="7" fillId="0" borderId="37" xfId="0" applyFont="1" applyBorder="1" applyAlignment="1">
      <alignment vertical="top" wrapText="1"/>
    </xf>
    <xf numFmtId="43" fontId="15" fillId="0" borderId="38" xfId="1" applyFont="1" applyFill="1" applyBorder="1" applyAlignment="1">
      <alignment horizontal="center" vertical="center"/>
    </xf>
    <xf numFmtId="43" fontId="15" fillId="0" borderId="10" xfId="1" applyFont="1" applyFill="1" applyBorder="1" applyAlignment="1">
      <alignment horizontal="center" vertical="center"/>
    </xf>
    <xf numFmtId="43" fontId="16" fillId="0" borderId="10" xfId="1" applyFont="1" applyFill="1" applyBorder="1"/>
    <xf numFmtId="43" fontId="16" fillId="0" borderId="13" xfId="1" applyFont="1" applyFill="1" applyBorder="1"/>
    <xf numFmtId="0" fontId="7" fillId="0" borderId="9" xfId="0" applyFont="1" applyBorder="1"/>
    <xf numFmtId="43" fontId="7" fillId="0" borderId="11" xfId="0" applyNumberFormat="1" applyFont="1" applyBorder="1"/>
    <xf numFmtId="0" fontId="17" fillId="0" borderId="0" xfId="0" applyFont="1" applyAlignment="1">
      <alignment horizontal="center" vertical="top" wrapText="1" readingOrder="1"/>
    </xf>
    <xf numFmtId="0" fontId="10" fillId="0" borderId="0" xfId="0" applyFont="1" applyAlignment="1">
      <alignment horizontal="center" vertical="top" wrapText="1" readingOrder="1"/>
    </xf>
    <xf numFmtId="4" fontId="17" fillId="0" borderId="0" xfId="0" applyNumberFormat="1" applyFont="1" applyAlignment="1">
      <alignment horizontal="center" vertical="top" wrapText="1" readingOrder="1"/>
    </xf>
    <xf numFmtId="0" fontId="17" fillId="4" borderId="0" xfId="0" applyFont="1" applyFill="1" applyAlignment="1">
      <alignment horizontal="center" vertical="top" wrapText="1" readingOrder="1"/>
    </xf>
    <xf numFmtId="0" fontId="7" fillId="4" borderId="0" xfId="0" applyFont="1" applyFill="1"/>
    <xf numFmtId="0" fontId="10" fillId="4" borderId="0" xfId="0" applyFont="1" applyFill="1" applyAlignment="1">
      <alignment horizontal="center" vertical="top" wrapText="1" readingOrder="1"/>
    </xf>
    <xf numFmtId="0" fontId="10" fillId="4" borderId="0" xfId="0" applyFont="1" applyFill="1" applyAlignment="1">
      <alignment vertical="top" wrapText="1" readingOrder="1"/>
    </xf>
    <xf numFmtId="43" fontId="16" fillId="0" borderId="9" xfId="1" applyFont="1" applyFill="1" applyBorder="1" applyAlignment="1">
      <alignment vertical="center"/>
    </xf>
    <xf numFmtId="43" fontId="16" fillId="0" borderId="10" xfId="1" applyFont="1" applyFill="1" applyBorder="1" applyAlignment="1">
      <alignment vertical="center"/>
    </xf>
    <xf numFmtId="43" fontId="16" fillId="0" borderId="11" xfId="0" applyNumberFormat="1" applyFont="1" applyBorder="1" applyAlignment="1">
      <alignment vertical="center"/>
    </xf>
    <xf numFmtId="43" fontId="16" fillId="0" borderId="38" xfId="1" applyFont="1" applyFill="1" applyBorder="1" applyAlignment="1">
      <alignment vertical="center"/>
    </xf>
    <xf numFmtId="43" fontId="16" fillId="0" borderId="11" xfId="1" applyFont="1" applyFill="1" applyBorder="1" applyAlignment="1">
      <alignment vertical="center"/>
    </xf>
    <xf numFmtId="0" fontId="12" fillId="0" borderId="0" xfId="0" applyFont="1" applyAlignment="1">
      <alignment vertical="top" wrapText="1" readingOrder="1"/>
    </xf>
    <xf numFmtId="0" fontId="11" fillId="0" borderId="1" xfId="0" applyFont="1" applyBorder="1" applyAlignment="1">
      <alignment horizontal="center" vertical="center" wrapText="1" readingOrder="1"/>
    </xf>
    <xf numFmtId="0" fontId="11" fillId="0" borderId="1" xfId="0" applyFont="1" applyBorder="1" applyAlignment="1">
      <alignment horizontal="center" vertical="top" wrapText="1" readingOrder="1"/>
    </xf>
    <xf numFmtId="0" fontId="7" fillId="0" borderId="56" xfId="0" applyFont="1" applyBorder="1" applyAlignment="1">
      <alignment vertical="top" wrapText="1"/>
    </xf>
    <xf numFmtId="4" fontId="7" fillId="0" borderId="1" xfId="0" applyNumberFormat="1" applyFont="1" applyBorder="1"/>
    <xf numFmtId="43" fontId="7" fillId="0" borderId="1" xfId="1" applyFont="1" applyFill="1" applyBorder="1"/>
    <xf numFmtId="43" fontId="7" fillId="0" borderId="1" xfId="0" applyNumberFormat="1" applyFont="1" applyBorder="1"/>
    <xf numFmtId="43" fontId="7" fillId="0" borderId="57" xfId="1" applyFont="1" applyFill="1" applyBorder="1"/>
    <xf numFmtId="0" fontId="8" fillId="0" borderId="56" xfId="0" applyFont="1" applyBorder="1" applyAlignment="1">
      <alignment vertical="top" wrapText="1"/>
    </xf>
    <xf numFmtId="0" fontId="7" fillId="0" borderId="58" xfId="0" applyFont="1" applyBorder="1" applyAlignment="1">
      <alignment vertical="top" wrapText="1"/>
    </xf>
    <xf numFmtId="4" fontId="7" fillId="0" borderId="59" xfId="0" applyNumberFormat="1" applyFont="1" applyBorder="1"/>
    <xf numFmtId="43" fontId="7" fillId="0" borderId="59" xfId="1" applyFont="1" applyFill="1" applyBorder="1"/>
    <xf numFmtId="43" fontId="7" fillId="0" borderId="59" xfId="0" applyNumberFormat="1" applyFont="1" applyBorder="1"/>
    <xf numFmtId="43" fontId="7" fillId="0" borderId="60" xfId="1" applyFont="1" applyFill="1" applyBorder="1"/>
    <xf numFmtId="43" fontId="18" fillId="0" borderId="62" xfId="0" applyNumberFormat="1" applyFont="1" applyBorder="1"/>
    <xf numFmtId="43" fontId="18" fillId="6" borderId="62" xfId="0" applyNumberFormat="1" applyFont="1" applyFill="1" applyBorder="1"/>
    <xf numFmtId="43" fontId="7" fillId="0" borderId="0" xfId="1" applyFont="1" applyFill="1"/>
    <xf numFmtId="0" fontId="28" fillId="0" borderId="14" xfId="0" applyFont="1" applyBorder="1" applyAlignment="1">
      <alignment vertical="top" wrapText="1"/>
    </xf>
    <xf numFmtId="0" fontId="28" fillId="0" borderId="15" xfId="0" applyFont="1" applyBorder="1" applyAlignment="1">
      <alignment vertical="top" wrapText="1"/>
    </xf>
    <xf numFmtId="0" fontId="28" fillId="0" borderId="16" xfId="0" applyFont="1" applyBorder="1" applyAlignment="1">
      <alignment vertical="top" wrapText="1"/>
    </xf>
    <xf numFmtId="0" fontId="28" fillId="0" borderId="0" xfId="0" applyFont="1"/>
    <xf numFmtId="0" fontId="28" fillId="0" borderId="17" xfId="0" applyFont="1" applyBorder="1" applyAlignment="1">
      <alignment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12" fillId="0" borderId="0" xfId="0" applyFont="1" applyAlignment="1">
      <alignment horizontal="left" vertical="top" wrapText="1" readingOrder="1"/>
    </xf>
    <xf numFmtId="0" fontId="12" fillId="0" borderId="23" xfId="0" applyFont="1" applyBorder="1" applyAlignment="1">
      <alignment horizontal="center" vertical="center" wrapText="1" readingOrder="1"/>
    </xf>
    <xf numFmtId="0" fontId="12" fillId="0" borderId="41" xfId="0" applyFont="1" applyBorder="1" applyAlignment="1">
      <alignment horizontal="center" vertical="center" wrapText="1" readingOrder="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7" xfId="0" applyFont="1" applyBorder="1" applyAlignment="1">
      <alignment horizontal="center" vertical="center" wrapText="1"/>
    </xf>
    <xf numFmtId="0" fontId="28" fillId="0" borderId="72" xfId="0" applyFont="1" applyBorder="1"/>
    <xf numFmtId="0" fontId="28" fillId="0" borderId="67" xfId="0" applyFont="1" applyBorder="1" applyAlignment="1">
      <alignment horizontal="left" vertical="center"/>
    </xf>
    <xf numFmtId="43" fontId="28" fillId="0" borderId="56" xfId="1" applyFont="1" applyFill="1" applyBorder="1" applyAlignment="1">
      <alignment horizontal="left" vertical="center"/>
    </xf>
    <xf numFmtId="43" fontId="28" fillId="0" borderId="1" xfId="1" applyFont="1" applyFill="1" applyBorder="1" applyAlignment="1">
      <alignment horizontal="left" vertical="center"/>
    </xf>
    <xf numFmtId="43" fontId="28" fillId="0" borderId="57" xfId="1" applyFont="1" applyFill="1" applyBorder="1" applyAlignment="1">
      <alignment horizontal="left" vertical="center"/>
    </xf>
    <xf numFmtId="43" fontId="28" fillId="0" borderId="4" xfId="1" applyFont="1" applyFill="1" applyBorder="1" applyAlignment="1">
      <alignment horizontal="left" vertical="center"/>
    </xf>
    <xf numFmtId="43" fontId="28" fillId="0" borderId="0" xfId="0" applyNumberFormat="1" applyFont="1"/>
    <xf numFmtId="4" fontId="28" fillId="0" borderId="0" xfId="0" applyNumberFormat="1" applyFont="1"/>
    <xf numFmtId="0" fontId="28" fillId="0" borderId="77" xfId="0" applyFont="1" applyBorder="1"/>
    <xf numFmtId="0" fontId="28" fillId="0" borderId="78" xfId="0" applyFont="1" applyBorder="1" applyAlignment="1">
      <alignment horizontal="left" vertical="center"/>
    </xf>
    <xf numFmtId="43" fontId="28" fillId="0" borderId="58" xfId="1" applyFont="1" applyFill="1" applyBorder="1" applyAlignment="1">
      <alignment horizontal="left" vertical="center"/>
    </xf>
    <xf numFmtId="43" fontId="28" fillId="0" borderId="59" xfId="1" applyFont="1" applyFill="1" applyBorder="1" applyAlignment="1">
      <alignment horizontal="left" vertical="center"/>
    </xf>
    <xf numFmtId="43" fontId="28" fillId="0" borderId="60" xfId="1" applyFont="1" applyFill="1" applyBorder="1" applyAlignment="1">
      <alignment horizontal="left" vertical="center"/>
    </xf>
    <xf numFmtId="43" fontId="28" fillId="0" borderId="79" xfId="1" applyFont="1" applyFill="1" applyBorder="1" applyAlignment="1">
      <alignment horizontal="left" vertical="center"/>
    </xf>
    <xf numFmtId="0" fontId="34" fillId="0" borderId="0" xfId="0" applyFont="1" applyAlignment="1">
      <alignment horizontal="center" vertical="top" wrapText="1" readingOrder="1"/>
    </xf>
    <xf numFmtId="0" fontId="12" fillId="0" borderId="0" xfId="0" applyFont="1" applyAlignment="1">
      <alignment horizontal="center" vertical="top" wrapText="1" readingOrder="1"/>
    </xf>
    <xf numFmtId="4" fontId="34" fillId="0" borderId="0" xfId="0" applyNumberFormat="1" applyFont="1" applyAlignment="1">
      <alignment horizontal="center" vertical="top" wrapText="1" readingOrder="1"/>
    </xf>
    <xf numFmtId="43" fontId="35" fillId="0" borderId="62" xfId="0" applyNumberFormat="1" applyFont="1" applyBorder="1"/>
    <xf numFmtId="43" fontId="35" fillId="3" borderId="62" xfId="0" applyNumberFormat="1" applyFont="1" applyFill="1" applyBorder="1"/>
    <xf numFmtId="0" fontId="11" fillId="7" borderId="23" xfId="0" applyFont="1" applyFill="1" applyBorder="1" applyAlignment="1">
      <alignment horizontal="center" vertical="top" wrapText="1" readingOrder="1"/>
    </xf>
    <xf numFmtId="0" fontId="11" fillId="7" borderId="26" xfId="0" applyFont="1" applyFill="1" applyBorder="1" applyAlignment="1">
      <alignment horizontal="center" vertical="top" wrapText="1" readingOrder="1"/>
    </xf>
    <xf numFmtId="0" fontId="11" fillId="7" borderId="29" xfId="0" applyFont="1" applyFill="1" applyBorder="1" applyAlignment="1">
      <alignment horizontal="center" vertical="top" wrapText="1" readingOrder="1"/>
    </xf>
    <xf numFmtId="0" fontId="11" fillId="7" borderId="31" xfId="0" applyFont="1" applyFill="1" applyBorder="1" applyAlignment="1">
      <alignment horizontal="center" vertical="top" wrapText="1" readingOrder="1"/>
    </xf>
    <xf numFmtId="0" fontId="11" fillId="7" borderId="34" xfId="0" applyFont="1" applyFill="1" applyBorder="1" applyAlignment="1">
      <alignment horizontal="center" vertical="top" wrapText="1" readingOrder="1"/>
    </xf>
    <xf numFmtId="0" fontId="11" fillId="8" borderId="31" xfId="0" applyFont="1" applyFill="1" applyBorder="1" applyAlignment="1">
      <alignment horizontal="center" vertical="top" wrapText="1" readingOrder="1"/>
    </xf>
    <xf numFmtId="4" fontId="11" fillId="8" borderId="31" xfId="0" applyNumberFormat="1" applyFont="1" applyFill="1" applyBorder="1" applyAlignment="1">
      <alignment horizontal="center" vertical="top" wrapText="1" readingOrder="1"/>
    </xf>
    <xf numFmtId="43" fontId="11" fillId="8" borderId="31" xfId="1" applyFont="1" applyFill="1" applyBorder="1" applyAlignment="1">
      <alignment horizontal="center" vertical="top" wrapText="1" readingOrder="1"/>
    </xf>
    <xf numFmtId="0" fontId="11" fillId="8" borderId="36" xfId="0" applyFont="1" applyFill="1" applyBorder="1" applyAlignment="1">
      <alignment horizontal="center" vertical="top" wrapText="1" readingOrder="1"/>
    </xf>
    <xf numFmtId="0" fontId="11" fillId="9" borderId="23" xfId="0" applyFont="1" applyFill="1" applyBorder="1" applyAlignment="1">
      <alignment horizontal="center" vertical="top" wrapText="1" readingOrder="1"/>
    </xf>
    <xf numFmtId="0" fontId="11" fillId="9" borderId="26" xfId="0" applyFont="1" applyFill="1" applyBorder="1" applyAlignment="1">
      <alignment horizontal="center" vertical="top" wrapText="1" readingOrder="1"/>
    </xf>
    <xf numFmtId="0" fontId="11" fillId="9" borderId="29" xfId="0" applyFont="1" applyFill="1" applyBorder="1" applyAlignment="1">
      <alignment horizontal="center" vertical="top" wrapText="1" readingOrder="1"/>
    </xf>
    <xf numFmtId="0" fontId="11" fillId="9" borderId="31" xfId="0" applyFont="1" applyFill="1" applyBorder="1" applyAlignment="1">
      <alignment horizontal="center" vertical="top" wrapText="1" readingOrder="1"/>
    </xf>
    <xf numFmtId="0" fontId="11" fillId="9" borderId="34" xfId="0" applyFont="1" applyFill="1" applyBorder="1" applyAlignment="1">
      <alignment horizontal="center" vertical="top" wrapText="1" readingOrder="1"/>
    </xf>
    <xf numFmtId="0" fontId="19" fillId="10" borderId="31" xfId="0" applyFont="1" applyFill="1" applyBorder="1" applyAlignment="1">
      <alignment horizontal="center" vertical="center" wrapText="1" readingOrder="1"/>
    </xf>
    <xf numFmtId="0" fontId="19" fillId="10" borderId="36" xfId="0" applyFont="1" applyFill="1" applyBorder="1" applyAlignment="1">
      <alignment horizontal="center" vertical="center" wrapText="1" readingOrder="1"/>
    </xf>
    <xf numFmtId="43" fontId="19" fillId="10" borderId="33" xfId="1" applyFont="1" applyFill="1" applyBorder="1" applyAlignment="1">
      <alignment horizontal="center" vertical="center" wrapText="1" readingOrder="1"/>
    </xf>
    <xf numFmtId="0" fontId="11" fillId="10" borderId="1" xfId="0" applyFont="1" applyFill="1" applyBorder="1" applyAlignment="1">
      <alignment horizontal="center" vertical="top" wrapText="1" readingOrder="1"/>
    </xf>
    <xf numFmtId="4" fontId="11" fillId="10" borderId="1" xfId="0" applyNumberFormat="1" applyFont="1" applyFill="1" applyBorder="1" applyAlignment="1">
      <alignment horizontal="center" vertical="top" wrapText="1" readingOrder="1"/>
    </xf>
    <xf numFmtId="43" fontId="11" fillId="10" borderId="1" xfId="1" applyFont="1" applyFill="1" applyBorder="1" applyAlignment="1">
      <alignment horizontal="center" vertical="top" wrapText="1" readingOrder="1"/>
    </xf>
    <xf numFmtId="0" fontId="27" fillId="10" borderId="1" xfId="0" applyFont="1" applyFill="1" applyBorder="1" applyAlignment="1">
      <alignment horizontal="center" vertical="top" wrapText="1" readingOrder="1"/>
    </xf>
    <xf numFmtId="4" fontId="27" fillId="10" borderId="1" xfId="0" applyNumberFormat="1" applyFont="1" applyFill="1" applyBorder="1" applyAlignment="1">
      <alignment horizontal="center" vertical="top" wrapText="1" readingOrder="1"/>
    </xf>
    <xf numFmtId="43" fontId="27" fillId="10" borderId="1" xfId="1" applyFont="1" applyFill="1" applyBorder="1" applyAlignment="1">
      <alignment horizontal="center" vertical="top" wrapText="1" readingOrder="1"/>
    </xf>
    <xf numFmtId="0" fontId="12" fillId="10" borderId="70" xfId="0" applyFont="1" applyFill="1" applyBorder="1" applyAlignment="1">
      <alignment horizontal="center" vertical="top" wrapText="1" readingOrder="1"/>
    </xf>
    <xf numFmtId="4" fontId="12" fillId="10" borderId="70" xfId="0" applyNumberFormat="1" applyFont="1" applyFill="1" applyBorder="1" applyAlignment="1">
      <alignment horizontal="center" vertical="top" wrapText="1" readingOrder="1"/>
    </xf>
    <xf numFmtId="0" fontId="12" fillId="10" borderId="75" xfId="0" applyFont="1" applyFill="1" applyBorder="1" applyAlignment="1">
      <alignment horizontal="center" vertical="top" wrapText="1" readingOrder="1"/>
    </xf>
    <xf numFmtId="4" fontId="12" fillId="10" borderId="75" xfId="0" applyNumberFormat="1" applyFont="1" applyFill="1" applyBorder="1" applyAlignment="1">
      <alignment horizontal="center" vertical="top" wrapText="1" readingOrder="1"/>
    </xf>
    <xf numFmtId="0" fontId="13" fillId="0" borderId="1"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9" fillId="0" borderId="27" xfId="0" applyFont="1" applyBorder="1"/>
    <xf numFmtId="0" fontId="39" fillId="0" borderId="35"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9" xfId="0" applyFont="1" applyBorder="1" applyAlignment="1">
      <alignment vertical="top" wrapText="1"/>
    </xf>
    <xf numFmtId="43" fontId="18" fillId="0" borderId="0" xfId="0" applyNumberFormat="1" applyFont="1"/>
    <xf numFmtId="43" fontId="18" fillId="0" borderId="61" xfId="0" applyNumberFormat="1" applyFont="1" applyBorder="1"/>
    <xf numFmtId="43" fontId="18" fillId="0" borderId="45" xfId="0" applyNumberFormat="1" applyFont="1" applyBorder="1"/>
    <xf numFmtId="0" fontId="21" fillId="0" borderId="0" xfId="0" applyFont="1" applyAlignment="1">
      <alignment vertical="center"/>
    </xf>
    <xf numFmtId="43" fontId="15" fillId="0" borderId="46" xfId="1" applyFont="1" applyFill="1" applyBorder="1" applyAlignment="1">
      <alignment vertical="center" wrapText="1"/>
    </xf>
    <xf numFmtId="0" fontId="6" fillId="0" borderId="0" xfId="0" applyFont="1"/>
    <xf numFmtId="0" fontId="42" fillId="0" borderId="0" xfId="0" applyFont="1"/>
    <xf numFmtId="0" fontId="42" fillId="0" borderId="14" xfId="0" applyFont="1" applyBorder="1" applyAlignment="1">
      <alignment vertical="top" wrapText="1"/>
    </xf>
    <xf numFmtId="0" fontId="42" fillId="0" borderId="15" xfId="0" applyFont="1" applyBorder="1" applyAlignment="1">
      <alignment vertical="top" wrapText="1"/>
    </xf>
    <xf numFmtId="0" fontId="42" fillId="0" borderId="16" xfId="0" applyFont="1" applyBorder="1" applyAlignment="1">
      <alignment vertical="top" wrapText="1"/>
    </xf>
    <xf numFmtId="0" fontId="42" fillId="0" borderId="17" xfId="0" applyFont="1" applyBorder="1" applyAlignment="1">
      <alignment vertical="top" wrapText="1"/>
    </xf>
    <xf numFmtId="0" fontId="42" fillId="0" borderId="18" xfId="0" applyFont="1" applyBorder="1" applyAlignment="1">
      <alignment vertical="top" wrapText="1"/>
    </xf>
    <xf numFmtId="0" fontId="42" fillId="0" borderId="19" xfId="0" applyFont="1" applyBorder="1" applyAlignment="1">
      <alignment vertical="top" wrapText="1"/>
    </xf>
    <xf numFmtId="0" fontId="42" fillId="0" borderId="20" xfId="0" applyFont="1" applyBorder="1" applyAlignment="1">
      <alignment vertical="top" wrapText="1"/>
    </xf>
    <xf numFmtId="0" fontId="42" fillId="0" borderId="21" xfId="0" applyFont="1" applyBorder="1" applyAlignment="1">
      <alignment vertical="top" wrapText="1"/>
    </xf>
    <xf numFmtId="0" fontId="47" fillId="13" borderId="87" xfId="0" applyFont="1" applyFill="1" applyBorder="1" applyAlignment="1">
      <alignment horizontal="center" wrapText="1" readingOrder="1"/>
    </xf>
    <xf numFmtId="0" fontId="47" fillId="13" borderId="88" xfId="0" applyFont="1" applyFill="1" applyBorder="1" applyAlignment="1">
      <alignment horizontal="center" wrapText="1" readingOrder="1"/>
    </xf>
    <xf numFmtId="0" fontId="48" fillId="13" borderId="92" xfId="0" applyFont="1" applyFill="1" applyBorder="1" applyAlignment="1">
      <alignment horizontal="center" vertical="center" wrapText="1" readingOrder="1"/>
    </xf>
    <xf numFmtId="0" fontId="49" fillId="13" borderId="96" xfId="0" applyFont="1" applyFill="1" applyBorder="1" applyAlignment="1">
      <alignment horizontal="center" wrapText="1" readingOrder="1"/>
    </xf>
    <xf numFmtId="0" fontId="50" fillId="14" borderId="97" xfId="0" applyFont="1" applyFill="1" applyBorder="1" applyAlignment="1">
      <alignment horizontal="center" wrapText="1" readingOrder="1"/>
    </xf>
    <xf numFmtId="0" fontId="51" fillId="13" borderId="96" xfId="0" applyFont="1" applyFill="1" applyBorder="1" applyAlignment="1">
      <alignment horizontal="center" wrapText="1" readingOrder="1"/>
    </xf>
    <xf numFmtId="0" fontId="52" fillId="13" borderId="96" xfId="0" applyFont="1" applyFill="1" applyBorder="1" applyAlignment="1">
      <alignment horizontal="center" vertical="center" wrapText="1" readingOrder="1"/>
    </xf>
    <xf numFmtId="165" fontId="53" fillId="14" borderId="97" xfId="0" applyNumberFormat="1" applyFont="1" applyFill="1" applyBorder="1" applyAlignment="1">
      <alignment horizontal="right" vertical="top" wrapText="1" readingOrder="1"/>
    </xf>
    <xf numFmtId="0" fontId="53" fillId="14" borderId="97" xfId="0" applyFont="1" applyFill="1" applyBorder="1" applyAlignment="1">
      <alignment horizontal="right" vertical="top" wrapText="1" readingOrder="1"/>
    </xf>
    <xf numFmtId="164" fontId="53" fillId="14" borderId="97" xfId="0" applyNumberFormat="1" applyFont="1" applyFill="1" applyBorder="1" applyAlignment="1">
      <alignment horizontal="right" vertical="top" wrapText="1" readingOrder="1"/>
    </xf>
    <xf numFmtId="0" fontId="53" fillId="14" borderId="97" xfId="0" applyFont="1" applyFill="1" applyBorder="1" applyAlignment="1">
      <alignment horizontal="center" vertical="top" wrapText="1" readingOrder="1"/>
    </xf>
    <xf numFmtId="165" fontId="53" fillId="15" borderId="97" xfId="0" applyNumberFormat="1" applyFont="1" applyFill="1" applyBorder="1" applyAlignment="1">
      <alignment horizontal="right" vertical="top" wrapText="1" readingOrder="1"/>
    </xf>
    <xf numFmtId="0" fontId="53" fillId="15" borderId="97" xfId="0" applyFont="1" applyFill="1" applyBorder="1" applyAlignment="1">
      <alignment horizontal="right" vertical="top" wrapText="1" readingOrder="1"/>
    </xf>
    <xf numFmtId="164" fontId="53" fillId="15" borderId="97" xfId="0" applyNumberFormat="1" applyFont="1" applyFill="1" applyBorder="1" applyAlignment="1">
      <alignment horizontal="right" vertical="top" wrapText="1" readingOrder="1"/>
    </xf>
    <xf numFmtId="0" fontId="53" fillId="15" borderId="97" xfId="0" applyFont="1" applyFill="1" applyBorder="1" applyAlignment="1">
      <alignment horizontal="center" vertical="top" wrapText="1" readingOrder="1"/>
    </xf>
    <xf numFmtId="165" fontId="53" fillId="14" borderId="103" xfId="0" applyNumberFormat="1" applyFont="1" applyFill="1" applyBorder="1" applyAlignment="1">
      <alignment horizontal="right" vertical="top" wrapText="1" readingOrder="1"/>
    </xf>
    <xf numFmtId="0" fontId="53" fillId="14" borderId="103" xfId="0" applyFont="1" applyFill="1" applyBorder="1" applyAlignment="1">
      <alignment horizontal="right" vertical="top" wrapText="1" readingOrder="1"/>
    </xf>
    <xf numFmtId="164" fontId="53" fillId="14" borderId="103" xfId="0" applyNumberFormat="1" applyFont="1" applyFill="1" applyBorder="1" applyAlignment="1">
      <alignment horizontal="right" vertical="top" wrapText="1" readingOrder="1"/>
    </xf>
    <xf numFmtId="0" fontId="53" fillId="14" borderId="103" xfId="0" applyFont="1" applyFill="1" applyBorder="1" applyAlignment="1">
      <alignment horizontal="center" vertical="top" wrapText="1" readingOrder="1"/>
    </xf>
    <xf numFmtId="0" fontId="2" fillId="0" borderId="112" xfId="0" applyFont="1" applyBorder="1"/>
    <xf numFmtId="0" fontId="2" fillId="0" borderId="113" xfId="0" applyFont="1" applyBorder="1"/>
    <xf numFmtId="43" fontId="2" fillId="0" borderId="0" xfId="1" applyFont="1" applyFill="1" applyBorder="1"/>
    <xf numFmtId="0" fontId="3" fillId="0" borderId="112" xfId="0" applyFont="1" applyBorder="1"/>
    <xf numFmtId="0" fontId="3" fillId="0" borderId="113" xfId="0" applyFont="1" applyBorder="1"/>
    <xf numFmtId="43" fontId="3" fillId="0" borderId="0" xfId="1" applyFont="1" applyFill="1" applyBorder="1"/>
    <xf numFmtId="43" fontId="5" fillId="0" borderId="0" xfId="0" applyNumberFormat="1" applyFont="1"/>
    <xf numFmtId="43" fontId="2" fillId="0" borderId="0" xfId="0" applyNumberFormat="1" applyFont="1"/>
    <xf numFmtId="0" fontId="6" fillId="0" borderId="112" xfId="0" applyFont="1" applyBorder="1"/>
    <xf numFmtId="0" fontId="2" fillId="0" borderId="112" xfId="0" applyFont="1" applyBorder="1" applyAlignment="1">
      <alignment horizontal="left"/>
    </xf>
    <xf numFmtId="0" fontId="2" fillId="0" borderId="113" xfId="0" applyFont="1" applyBorder="1" applyAlignment="1">
      <alignment horizontal="left"/>
    </xf>
    <xf numFmtId="43" fontId="2" fillId="0" borderId="0" xfId="1" applyFont="1" applyBorder="1"/>
    <xf numFmtId="0" fontId="2" fillId="0" borderId="114" xfId="0" applyFont="1" applyBorder="1"/>
    <xf numFmtId="0" fontId="2" fillId="0" borderId="77" xfId="0" applyFont="1" applyBorder="1"/>
    <xf numFmtId="43" fontId="2" fillId="0" borderId="77" xfId="1" applyFont="1" applyFill="1" applyBorder="1"/>
    <xf numFmtId="0" fontId="2" fillId="0" borderId="115" xfId="0" applyFont="1" applyBorder="1"/>
    <xf numFmtId="0" fontId="4" fillId="0" borderId="0" xfId="0" applyFont="1" applyAlignment="1">
      <alignment wrapText="1"/>
    </xf>
    <xf numFmtId="43" fontId="3" fillId="0" borderId="0" xfId="0" applyNumberFormat="1" applyFont="1"/>
    <xf numFmtId="43" fontId="6" fillId="0" borderId="0" xfId="1" applyFont="1" applyFill="1" applyBorder="1"/>
    <xf numFmtId="0" fontId="6" fillId="0" borderId="113" xfId="0" applyFont="1" applyBorder="1"/>
    <xf numFmtId="43" fontId="0" fillId="0" borderId="0" xfId="0" applyNumberFormat="1" applyAlignment="1">
      <alignment vertical="center" wrapText="1"/>
    </xf>
    <xf numFmtId="0" fontId="0" fillId="0" borderId="0" xfId="0" applyAlignment="1">
      <alignment vertical="center" wrapText="1"/>
    </xf>
    <xf numFmtId="43" fontId="0" fillId="0" borderId="0" xfId="0" applyNumberFormat="1"/>
    <xf numFmtId="43" fontId="41" fillId="0" borderId="0" xfId="0" applyNumberFormat="1" applyFont="1"/>
    <xf numFmtId="0" fontId="0" fillId="0" borderId="77" xfId="0" applyBorder="1"/>
    <xf numFmtId="43" fontId="41" fillId="0" borderId="77" xfId="0" applyNumberFormat="1" applyFont="1" applyBorder="1"/>
    <xf numFmtId="0" fontId="55" fillId="0" borderId="0" xfId="0" applyFont="1"/>
    <xf numFmtId="0" fontId="54" fillId="0" borderId="0" xfId="0" applyFont="1" applyAlignment="1">
      <alignment vertical="top" wrapText="1"/>
    </xf>
    <xf numFmtId="0" fontId="2" fillId="0" borderId="112" xfId="0" applyFont="1" applyBorder="1" applyAlignment="1">
      <alignment vertical="center"/>
    </xf>
    <xf numFmtId="0" fontId="2" fillId="0" borderId="0" xfId="0" applyFont="1" applyAlignment="1">
      <alignment vertical="center"/>
    </xf>
    <xf numFmtId="0" fontId="2" fillId="0" borderId="113" xfId="0" applyFont="1" applyBorder="1" applyAlignment="1">
      <alignment vertical="center"/>
    </xf>
    <xf numFmtId="0" fontId="58" fillId="0" borderId="0" xfId="0" applyFont="1" applyAlignment="1">
      <alignment horizontal="left"/>
    </xf>
    <xf numFmtId="0" fontId="58" fillId="0" borderId="0" xfId="0" applyFont="1"/>
    <xf numFmtId="43" fontId="59" fillId="0" borderId="0" xfId="1" applyFont="1" applyFill="1" applyBorder="1"/>
    <xf numFmtId="0" fontId="2" fillId="0" borderId="0" xfId="0" applyFont="1" applyAlignment="1"/>
    <xf numFmtId="0" fontId="54" fillId="0" borderId="121" xfId="0" applyFont="1" applyBorder="1" applyAlignment="1">
      <alignment horizontal="center" vertical="center"/>
    </xf>
    <xf numFmtId="43" fontId="54" fillId="0" borderId="121" xfId="1" applyFont="1" applyFill="1" applyBorder="1" applyAlignment="1">
      <alignment horizontal="center" vertical="center"/>
    </xf>
    <xf numFmtId="0" fontId="54" fillId="0" borderId="121" xfId="0" applyFont="1" applyBorder="1" applyAlignment="1">
      <alignment horizontal="center"/>
    </xf>
    <xf numFmtId="0" fontId="54" fillId="0" borderId="121" xfId="0" applyFont="1" applyBorder="1"/>
    <xf numFmtId="0" fontId="57" fillId="0" borderId="121" xfId="0" applyFont="1" applyBorder="1"/>
    <xf numFmtId="14" fontId="57" fillId="0" borderId="121" xfId="0" applyNumberFormat="1" applyFont="1" applyBorder="1"/>
    <xf numFmtId="43" fontId="57" fillId="0" borderId="121" xfId="1" applyFont="1" applyFill="1" applyBorder="1"/>
    <xf numFmtId="43" fontId="57" fillId="0" borderId="121" xfId="0" applyNumberFormat="1" applyFont="1" applyBorder="1"/>
    <xf numFmtId="43" fontId="54" fillId="0" borderId="121" xfId="0" applyNumberFormat="1" applyFont="1" applyBorder="1"/>
    <xf numFmtId="43" fontId="57" fillId="0" borderId="121" xfId="0" applyNumberFormat="1" applyFont="1" applyBorder="1" applyAlignment="1">
      <alignment horizontal="center" vertical="center" wrapText="1"/>
    </xf>
    <xf numFmtId="0" fontId="57" fillId="0" borderId="121" xfId="0" applyFont="1" applyBorder="1" applyAlignment="1">
      <alignment horizontal="center" vertical="center" wrapText="1"/>
    </xf>
    <xf numFmtId="43" fontId="54" fillId="0" borderId="121" xfId="1" applyFont="1" applyFill="1" applyBorder="1"/>
    <xf numFmtId="43" fontId="60" fillId="0" borderId="121" xfId="0" applyNumberFormat="1" applyFont="1" applyBorder="1"/>
    <xf numFmtId="0" fontId="61" fillId="0" borderId="121" xfId="0" applyFont="1" applyBorder="1"/>
    <xf numFmtId="0" fontId="62" fillId="0" borderId="121" xfId="0" applyFont="1" applyBorder="1" applyAlignment="1">
      <alignment horizontal="left" vertical="center" wrapText="1"/>
    </xf>
    <xf numFmtId="43" fontId="62" fillId="0" borderId="121" xfId="1" applyFont="1" applyFill="1" applyBorder="1" applyAlignment="1">
      <alignment horizontal="center" vertical="center" wrapText="1"/>
    </xf>
    <xf numFmtId="43" fontId="62" fillId="0" borderId="121" xfId="0" applyNumberFormat="1" applyFont="1" applyBorder="1"/>
    <xf numFmtId="43" fontId="62" fillId="0" borderId="121" xfId="1" applyFont="1" applyFill="1" applyBorder="1"/>
    <xf numFmtId="0" fontId="62" fillId="0" borderId="121" xfId="0" applyFont="1" applyBorder="1"/>
    <xf numFmtId="14" fontId="62" fillId="0" borderId="121" xfId="0" applyNumberFormat="1" applyFont="1" applyBorder="1"/>
    <xf numFmtId="0" fontId="57" fillId="0" borderId="121" xfId="0" applyFont="1" applyBorder="1" applyAlignment="1">
      <alignment horizontal="left"/>
    </xf>
    <xf numFmtId="43" fontId="57" fillId="0" borderId="121" xfId="0" applyNumberFormat="1" applyFont="1" applyBorder="1" applyAlignment="1">
      <alignment horizontal="center"/>
    </xf>
    <xf numFmtId="0" fontId="57" fillId="0" borderId="121" xfId="0" applyFont="1" applyBorder="1" applyAlignment="1">
      <alignment horizontal="left" wrapText="1"/>
    </xf>
    <xf numFmtId="43" fontId="57" fillId="0" borderId="121" xfId="0" applyNumberFormat="1" applyFont="1" applyBorder="1" applyAlignment="1">
      <alignment horizontal="center" wrapText="1"/>
    </xf>
    <xf numFmtId="0" fontId="62" fillId="0" borderId="121" xfId="0" applyFont="1" applyBorder="1" applyAlignment="1">
      <alignment horizontal="left"/>
    </xf>
    <xf numFmtId="43" fontId="62" fillId="0" borderId="121" xfId="1" applyFont="1" applyBorder="1" applyAlignment="1">
      <alignment horizontal="center" vertical="center" wrapText="1"/>
    </xf>
    <xf numFmtId="0" fontId="57" fillId="0" borderId="121" xfId="0" applyFont="1" applyBorder="1" applyAlignment="1">
      <alignment horizontal="left" vertical="center"/>
    </xf>
    <xf numFmtId="43" fontId="57" fillId="0" borderId="121" xfId="0" applyNumberFormat="1" applyFont="1" applyBorder="1" applyAlignment="1">
      <alignment horizontal="center" vertical="center"/>
    </xf>
    <xf numFmtId="14" fontId="62" fillId="0" borderId="121" xfId="0" applyNumberFormat="1" applyFont="1" applyBorder="1" applyAlignment="1">
      <alignment horizontal="left"/>
    </xf>
    <xf numFmtId="43" fontId="62" fillId="0" borderId="121" xfId="1" applyFont="1" applyFill="1" applyBorder="1" applyAlignment="1">
      <alignment horizontal="left"/>
    </xf>
    <xf numFmtId="43" fontId="62" fillId="0" borderId="121" xfId="0" applyNumberFormat="1" applyFont="1" applyBorder="1" applyAlignment="1">
      <alignment horizontal="left"/>
    </xf>
    <xf numFmtId="43" fontId="62" fillId="0" borderId="121" xfId="0" applyNumberFormat="1" applyFont="1" applyBorder="1" applyAlignment="1">
      <alignment horizontal="left" wrapText="1"/>
    </xf>
    <xf numFmtId="14" fontId="57" fillId="0" borderId="121" xfId="0" applyNumberFormat="1" applyFont="1" applyBorder="1" applyAlignment="1">
      <alignment horizontal="left"/>
    </xf>
    <xf numFmtId="43" fontId="57" fillId="0" borderId="121" xfId="1" applyFont="1" applyFill="1" applyBorder="1" applyAlignment="1">
      <alignment horizontal="left"/>
    </xf>
    <xf numFmtId="43" fontId="57" fillId="0" borderId="121" xfId="0" applyNumberFormat="1" applyFont="1" applyBorder="1" applyAlignment="1">
      <alignment horizontal="left"/>
    </xf>
    <xf numFmtId="0" fontId="61" fillId="0" borderId="121" xfId="0" applyFont="1" applyBorder="1" applyAlignment="1">
      <alignment horizontal="left"/>
    </xf>
    <xf numFmtId="14" fontId="62" fillId="0" borderId="121" xfId="0" applyNumberFormat="1" applyFont="1" applyBorder="1" applyAlignment="1">
      <alignment horizontal="left" vertical="center" wrapText="1"/>
    </xf>
    <xf numFmtId="43" fontId="62" fillId="0" borderId="121" xfId="1" applyFont="1" applyFill="1" applyBorder="1" applyAlignment="1">
      <alignment horizontal="left" vertical="center"/>
    </xf>
    <xf numFmtId="43" fontId="62" fillId="0" borderId="121" xfId="0" applyNumberFormat="1" applyFont="1" applyBorder="1" applyAlignment="1">
      <alignment horizontal="left" vertical="center"/>
    </xf>
    <xf numFmtId="0" fontId="62" fillId="0" borderId="121" xfId="0" applyFont="1" applyBorder="1" applyAlignment="1">
      <alignment horizontal="left" vertical="center"/>
    </xf>
    <xf numFmtId="0" fontId="54" fillId="0" borderId="106" xfId="0" applyFont="1" applyBorder="1" applyAlignment="1">
      <alignment vertical="center"/>
    </xf>
    <xf numFmtId="0" fontId="54" fillId="0" borderId="106" xfId="0" applyFont="1" applyBorder="1" applyAlignment="1">
      <alignment horizontal="left" vertical="center"/>
    </xf>
    <xf numFmtId="0" fontId="54" fillId="0" borderId="109" xfId="0" applyFont="1" applyBorder="1" applyAlignment="1">
      <alignment horizontal="left" vertical="center" wrapText="1"/>
    </xf>
    <xf numFmtId="0" fontId="54" fillId="0" borderId="119" xfId="0" applyFont="1" applyBorder="1" applyAlignment="1">
      <alignment vertical="center"/>
    </xf>
    <xf numFmtId="0" fontId="54" fillId="0" borderId="109" xfId="0" applyFont="1" applyBorder="1" applyAlignment="1">
      <alignment vertical="center"/>
    </xf>
    <xf numFmtId="0" fontId="64" fillId="0" borderId="0" xfId="0" applyFont="1"/>
    <xf numFmtId="0" fontId="65" fillId="0" borderId="0" xfId="0" applyFont="1"/>
    <xf numFmtId="0" fontId="64" fillId="0" borderId="0" xfId="0" applyFont="1" applyAlignment="1">
      <alignment horizontal="center"/>
    </xf>
    <xf numFmtId="0" fontId="67" fillId="11" borderId="81" xfId="0" applyFont="1" applyFill="1" applyBorder="1" applyAlignment="1">
      <alignment horizontal="center" vertical="center"/>
    </xf>
    <xf numFmtId="0" fontId="67" fillId="11" borderId="82" xfId="0" applyFont="1" applyFill="1" applyBorder="1" applyAlignment="1">
      <alignment horizontal="center" vertical="center"/>
    </xf>
    <xf numFmtId="0" fontId="65" fillId="0" borderId="1" xfId="0" applyFont="1" applyBorder="1" applyAlignment="1">
      <alignment horizontal="left" vertical="center"/>
    </xf>
    <xf numFmtId="0" fontId="65" fillId="0" borderId="1" xfId="0" applyFont="1" applyBorder="1" applyAlignment="1">
      <alignment horizontal="left" vertical="center" wrapText="1"/>
    </xf>
    <xf numFmtId="0" fontId="65" fillId="0" borderId="110" xfId="0" applyFont="1" applyBorder="1" applyAlignment="1">
      <alignment horizontal="left" vertical="center"/>
    </xf>
    <xf numFmtId="0" fontId="65" fillId="0" borderId="106" xfId="0" applyFont="1" applyBorder="1" applyAlignment="1">
      <alignment horizontal="center"/>
    </xf>
    <xf numFmtId="0" fontId="65" fillId="0" borderId="109" xfId="0" applyFont="1" applyBorder="1" applyAlignment="1">
      <alignment horizontal="center"/>
    </xf>
    <xf numFmtId="0" fontId="65" fillId="0" borderId="0" xfId="0" applyFont="1" applyAlignment="1">
      <alignment horizontal="center"/>
    </xf>
    <xf numFmtId="0" fontId="54" fillId="0" borderId="1" xfId="0" applyFont="1" applyBorder="1" applyAlignment="1">
      <alignment horizontal="center" vertical="center"/>
    </xf>
    <xf numFmtId="0" fontId="54" fillId="0" borderId="107" xfId="0" applyFont="1" applyBorder="1" applyAlignment="1">
      <alignment horizontal="center" vertical="center"/>
    </xf>
    <xf numFmtId="0" fontId="57" fillId="0" borderId="12" xfId="0" applyFont="1" applyBorder="1" applyAlignment="1">
      <alignment horizontal="center" vertical="center"/>
    </xf>
    <xf numFmtId="0" fontId="57" fillId="0" borderId="84" xfId="0" applyFont="1" applyBorder="1" applyAlignment="1">
      <alignment horizontal="center" vertical="center"/>
    </xf>
    <xf numFmtId="0" fontId="57" fillId="0" borderId="108" xfId="0" applyFont="1" applyBorder="1" applyAlignment="1">
      <alignment horizontal="center" vertical="center"/>
    </xf>
    <xf numFmtId="0" fontId="54" fillId="0" borderId="110" xfId="0" applyFont="1" applyBorder="1" applyAlignment="1">
      <alignment horizontal="center" vertical="center"/>
    </xf>
    <xf numFmtId="0" fontId="54" fillId="0" borderId="111" xfId="0" applyFont="1" applyBorder="1" applyAlignment="1">
      <alignment horizontal="center" vertical="center"/>
    </xf>
    <xf numFmtId="0" fontId="54" fillId="16" borderId="116" xfId="0" applyFont="1" applyFill="1" applyBorder="1" applyAlignment="1">
      <alignment horizontal="center" vertical="center"/>
    </xf>
    <xf numFmtId="0" fontId="54" fillId="16" borderId="117" xfId="0" applyFont="1" applyFill="1" applyBorder="1" applyAlignment="1">
      <alignment horizontal="center" vertical="center"/>
    </xf>
    <xf numFmtId="0" fontId="54" fillId="16" borderId="118" xfId="0" applyFont="1" applyFill="1" applyBorder="1" applyAlignment="1">
      <alignment horizontal="center" vertical="center"/>
    </xf>
    <xf numFmtId="0" fontId="63" fillId="16" borderId="61" xfId="0" applyFont="1" applyFill="1" applyBorder="1" applyAlignment="1">
      <alignment horizontal="center" vertical="center" wrapText="1"/>
    </xf>
    <xf numFmtId="0" fontId="63" fillId="16" borderId="44" xfId="0" applyFont="1" applyFill="1" applyBorder="1" applyAlignment="1">
      <alignment horizontal="center" vertical="center" wrapText="1"/>
    </xf>
    <xf numFmtId="0" fontId="63" fillId="16" borderId="45" xfId="0" applyFont="1" applyFill="1" applyBorder="1" applyAlignment="1">
      <alignment horizontal="center" vertical="center" wrapText="1"/>
    </xf>
    <xf numFmtId="0" fontId="54" fillId="0" borderId="3" xfId="0" applyFont="1" applyBorder="1" applyAlignment="1">
      <alignment horizontal="center" vertical="center"/>
    </xf>
    <xf numFmtId="0" fontId="54" fillId="0" borderId="120" xfId="0" applyFont="1" applyBorder="1" applyAlignment="1">
      <alignment horizontal="center" vertical="center"/>
    </xf>
    <xf numFmtId="0" fontId="56" fillId="2" borderId="0" xfId="0" applyFont="1" applyFill="1" applyAlignment="1">
      <alignment horizontal="left" vertical="center"/>
    </xf>
    <xf numFmtId="0" fontId="54" fillId="0" borderId="0" xfId="0" applyFont="1" applyAlignment="1">
      <alignment horizontal="center"/>
    </xf>
    <xf numFmtId="0" fontId="54" fillId="0" borderId="122" xfId="0" applyFont="1" applyBorder="1" applyAlignment="1">
      <alignment horizontal="center"/>
    </xf>
    <xf numFmtId="0" fontId="56" fillId="2" borderId="72" xfId="0" applyFont="1" applyFill="1" applyBorder="1" applyAlignment="1">
      <alignment horizontal="left" vertical="center" wrapText="1"/>
    </xf>
    <xf numFmtId="0" fontId="2" fillId="0" borderId="0" xfId="0" applyFont="1" applyAlignment="1">
      <alignment horizontal="left"/>
    </xf>
    <xf numFmtId="0" fontId="58" fillId="0" borderId="0" xfId="0" applyFont="1" applyAlignment="1">
      <alignment horizontal="left" vertical="center" wrapText="1"/>
    </xf>
    <xf numFmtId="0" fontId="54" fillId="0" borderId="77" xfId="0" applyFont="1" applyBorder="1" applyAlignment="1">
      <alignment horizontal="center" vertical="top" wrapText="1"/>
    </xf>
    <xf numFmtId="0" fontId="65" fillId="0" borderId="1" xfId="0" applyFont="1" applyBorder="1" applyAlignment="1">
      <alignment horizontal="left"/>
    </xf>
    <xf numFmtId="0" fontId="65" fillId="0" borderId="107" xfId="0" applyFont="1" applyBorder="1" applyAlignment="1">
      <alignment horizontal="left"/>
    </xf>
    <xf numFmtId="0" fontId="66" fillId="0" borderId="0" xfId="0" applyFont="1" applyAlignment="1">
      <alignment horizontal="left" vertical="center"/>
    </xf>
    <xf numFmtId="0" fontId="64" fillId="0" borderId="0" xfId="0" applyFont="1" applyAlignment="1">
      <alignment horizontal="center"/>
    </xf>
    <xf numFmtId="0" fontId="66" fillId="0" borderId="0" xfId="0" applyFont="1" applyAlignment="1">
      <alignment horizontal="left" vertical="center" wrapText="1"/>
    </xf>
    <xf numFmtId="0" fontId="67" fillId="11" borderId="82" xfId="0" applyFont="1" applyFill="1" applyBorder="1" applyAlignment="1">
      <alignment horizontal="center" vertical="center"/>
    </xf>
    <xf numFmtId="0" fontId="67" fillId="11" borderId="83" xfId="0" applyFont="1" applyFill="1" applyBorder="1" applyAlignment="1">
      <alignment horizontal="center" vertical="center"/>
    </xf>
    <xf numFmtId="0" fontId="65" fillId="0" borderId="1" xfId="0" applyFont="1" applyBorder="1" applyAlignment="1">
      <alignment horizontal="left" wrapText="1"/>
    </xf>
    <xf numFmtId="0" fontId="65" fillId="0" borderId="107" xfId="0" applyFont="1" applyBorder="1" applyAlignment="1">
      <alignment horizontal="left" wrapText="1"/>
    </xf>
    <xf numFmtId="0" fontId="65" fillId="0" borderId="110" xfId="0" applyFont="1" applyBorder="1" applyAlignment="1">
      <alignment horizontal="left" wrapText="1"/>
    </xf>
    <xf numFmtId="0" fontId="65" fillId="0" borderId="111" xfId="0" applyFont="1" applyBorder="1" applyAlignment="1">
      <alignment horizontal="left" wrapText="1"/>
    </xf>
    <xf numFmtId="0" fontId="65" fillId="0" borderId="12" xfId="0" applyFont="1" applyBorder="1" applyAlignment="1">
      <alignment horizontal="left"/>
    </xf>
    <xf numFmtId="0" fontId="65" fillId="0" borderId="84" xfId="0" applyFont="1" applyBorder="1" applyAlignment="1">
      <alignment horizontal="left"/>
    </xf>
    <xf numFmtId="0" fontId="65" fillId="0" borderId="108" xfId="0" applyFont="1" applyBorder="1" applyAlignment="1">
      <alignment horizontal="left"/>
    </xf>
    <xf numFmtId="0" fontId="53" fillId="15" borderId="97" xfId="0" applyFont="1" applyFill="1" applyBorder="1" applyAlignment="1">
      <alignment vertical="top" wrapText="1" readingOrder="1"/>
    </xf>
    <xf numFmtId="0" fontId="42" fillId="0" borderId="99" xfId="0" applyFont="1" applyBorder="1" applyAlignment="1">
      <alignment vertical="top" wrapText="1"/>
    </xf>
    <xf numFmtId="0" fontId="42" fillId="0" borderId="98" xfId="0" applyFont="1" applyBorder="1" applyAlignment="1">
      <alignment vertical="top" wrapText="1"/>
    </xf>
    <xf numFmtId="0" fontId="53" fillId="15" borderId="97" xfId="0" applyFont="1" applyFill="1" applyBorder="1" applyAlignment="1">
      <alignment horizontal="left" vertical="top" wrapText="1" readingOrder="1"/>
    </xf>
    <xf numFmtId="0" fontId="53" fillId="15" borderId="97" xfId="0" applyFont="1" applyFill="1" applyBorder="1" applyAlignment="1">
      <alignment horizontal="right" vertical="top" wrapText="1" readingOrder="1"/>
    </xf>
    <xf numFmtId="0" fontId="53" fillId="14" borderId="97" xfId="0" applyFont="1" applyFill="1" applyBorder="1" applyAlignment="1">
      <alignment vertical="top" wrapText="1" readingOrder="1"/>
    </xf>
    <xf numFmtId="0" fontId="53" fillId="14" borderId="97" xfId="0" applyFont="1" applyFill="1" applyBorder="1" applyAlignment="1">
      <alignment horizontal="left" vertical="top" wrapText="1" readingOrder="1"/>
    </xf>
    <xf numFmtId="0" fontId="52" fillId="13" borderId="96" xfId="0" applyFont="1" applyFill="1" applyBorder="1" applyAlignment="1">
      <alignment horizontal="center" vertical="center" wrapText="1" readingOrder="1"/>
    </xf>
    <xf numFmtId="0" fontId="42" fillId="0" borderId="100" xfId="0" applyFont="1" applyBorder="1" applyAlignment="1">
      <alignment vertical="top" wrapText="1"/>
    </xf>
    <xf numFmtId="0" fontId="42" fillId="0" borderId="95" xfId="0" applyFont="1" applyBorder="1" applyAlignment="1">
      <alignment vertical="top" wrapText="1"/>
    </xf>
    <xf numFmtId="0" fontId="52" fillId="13" borderId="101" xfId="0" applyFont="1" applyFill="1" applyBorder="1" applyAlignment="1">
      <alignment horizontal="center" vertical="center" wrapText="1" readingOrder="1"/>
    </xf>
    <xf numFmtId="0" fontId="42" fillId="0" borderId="102" xfId="0" applyFont="1" applyBorder="1" applyAlignment="1">
      <alignment vertical="top" wrapText="1"/>
    </xf>
    <xf numFmtId="0" fontId="53" fillId="14" borderId="103" xfId="0" applyFont="1" applyFill="1" applyBorder="1" applyAlignment="1">
      <alignment vertical="top" wrapText="1" readingOrder="1"/>
    </xf>
    <xf numFmtId="0" fontId="42" fillId="0" borderId="104" xfId="0" applyFont="1" applyBorder="1" applyAlignment="1">
      <alignment vertical="top" wrapText="1"/>
    </xf>
    <xf numFmtId="165" fontId="53" fillId="14" borderId="103" xfId="0" applyNumberFormat="1" applyFont="1" applyFill="1" applyBorder="1" applyAlignment="1">
      <alignment horizontal="right" vertical="top" wrapText="1" readingOrder="1"/>
    </xf>
    <xf numFmtId="0" fontId="53" fillId="14" borderId="103" xfId="0" applyFont="1" applyFill="1" applyBorder="1" applyAlignment="1">
      <alignment horizontal="right" vertical="top" wrapText="1" readingOrder="1"/>
    </xf>
    <xf numFmtId="0" fontId="53" fillId="14" borderId="103" xfId="0" applyFont="1" applyFill="1" applyBorder="1" applyAlignment="1">
      <alignment horizontal="left" vertical="top" wrapText="1" readingOrder="1"/>
    </xf>
    <xf numFmtId="164" fontId="53" fillId="14" borderId="103" xfId="0" applyNumberFormat="1" applyFont="1" applyFill="1" applyBorder="1" applyAlignment="1">
      <alignment horizontal="right" vertical="top" wrapText="1" readingOrder="1"/>
    </xf>
    <xf numFmtId="165" fontId="53" fillId="15" borderId="97" xfId="0" applyNumberFormat="1" applyFont="1" applyFill="1" applyBorder="1" applyAlignment="1">
      <alignment horizontal="right" vertical="top" wrapText="1" readingOrder="1"/>
    </xf>
    <xf numFmtId="164" fontId="53" fillId="15" borderId="97" xfId="0" applyNumberFormat="1" applyFont="1" applyFill="1" applyBorder="1" applyAlignment="1">
      <alignment horizontal="right" vertical="top" wrapText="1" readingOrder="1"/>
    </xf>
    <xf numFmtId="0" fontId="42" fillId="0" borderId="105" xfId="0" applyFont="1" applyBorder="1" applyAlignment="1">
      <alignment vertical="top" wrapText="1"/>
    </xf>
    <xf numFmtId="165" fontId="53" fillId="14" borderId="97" xfId="0" applyNumberFormat="1" applyFont="1" applyFill="1" applyBorder="1" applyAlignment="1">
      <alignment horizontal="right" vertical="top" wrapText="1" readingOrder="1"/>
    </xf>
    <xf numFmtId="0" fontId="53" fillId="14" borderId="97" xfId="0" applyFont="1" applyFill="1" applyBorder="1" applyAlignment="1">
      <alignment horizontal="right" vertical="top" wrapText="1" readingOrder="1"/>
    </xf>
    <xf numFmtId="164" fontId="53" fillId="14" borderId="97" xfId="0" applyNumberFormat="1" applyFont="1" applyFill="1" applyBorder="1" applyAlignment="1">
      <alignment horizontal="right" vertical="top" wrapText="1" readingOrder="1"/>
    </xf>
    <xf numFmtId="0" fontId="48" fillId="13" borderId="92" xfId="0" applyFont="1" applyFill="1" applyBorder="1" applyAlignment="1">
      <alignment horizontal="center" vertical="center" wrapText="1" readingOrder="1"/>
    </xf>
    <xf numFmtId="0" fontId="42" fillId="0" borderId="0" xfId="0" applyFont="1"/>
    <xf numFmtId="0" fontId="42" fillId="0" borderId="91" xfId="0" applyFont="1" applyBorder="1" applyAlignment="1">
      <alignment vertical="top" wrapText="1"/>
    </xf>
    <xf numFmtId="0" fontId="48" fillId="13" borderId="93" xfId="0" applyFont="1" applyFill="1" applyBorder="1" applyAlignment="1">
      <alignment horizontal="center" vertical="center" wrapText="1" readingOrder="1"/>
    </xf>
    <xf numFmtId="0" fontId="42" fillId="0" borderId="18" xfId="0" applyFont="1" applyBorder="1" applyAlignment="1">
      <alignment vertical="top" wrapText="1"/>
    </xf>
    <xf numFmtId="0" fontId="49" fillId="13" borderId="94" xfId="0" applyFont="1" applyFill="1" applyBorder="1" applyAlignment="1">
      <alignment horizontal="center" wrapText="1" readingOrder="1"/>
    </xf>
    <xf numFmtId="0" fontId="49" fillId="13" borderId="96" xfId="0" applyFont="1" applyFill="1" applyBorder="1" applyAlignment="1">
      <alignment horizontal="center" wrapText="1" readingOrder="1"/>
    </xf>
    <xf numFmtId="0" fontId="50" fillId="14" borderId="97" xfId="0" applyFont="1" applyFill="1" applyBorder="1" applyAlignment="1">
      <alignment horizontal="center" wrapText="1" readingOrder="1"/>
    </xf>
    <xf numFmtId="0" fontId="51" fillId="13" borderId="96" xfId="0" applyFont="1" applyFill="1" applyBorder="1" applyAlignment="1">
      <alignment horizontal="center" wrapText="1" readingOrder="1"/>
    </xf>
    <xf numFmtId="0" fontId="48" fillId="13" borderId="90" xfId="0" applyFont="1" applyFill="1" applyBorder="1" applyAlignment="1">
      <alignment horizontal="center" vertical="center" wrapText="1" readingOrder="1"/>
    </xf>
    <xf numFmtId="0" fontId="47" fillId="13" borderId="89" xfId="0" applyFont="1" applyFill="1" applyBorder="1" applyAlignment="1">
      <alignment horizontal="center" wrapText="1" readingOrder="1"/>
    </xf>
    <xf numFmtId="0" fontId="42" fillId="0" borderId="16" xfId="0" applyFont="1" applyBorder="1" applyAlignment="1">
      <alignment vertical="top" wrapText="1"/>
    </xf>
    <xf numFmtId="0" fontId="45" fillId="0" borderId="0" xfId="0" applyFont="1" applyAlignment="1">
      <alignment vertical="top" wrapText="1" readingOrder="1"/>
    </xf>
    <xf numFmtId="0" fontId="46" fillId="0" borderId="0" xfId="0" applyFont="1" applyAlignment="1">
      <alignment vertical="top" wrapText="1" readingOrder="1"/>
    </xf>
    <xf numFmtId="0" fontId="47" fillId="13" borderId="85" xfId="0" applyFont="1" applyFill="1" applyBorder="1" applyAlignment="1">
      <alignment horizontal="center" wrapText="1" readingOrder="1"/>
    </xf>
    <xf numFmtId="0" fontId="42" fillId="0" borderId="86" xfId="0" applyFont="1" applyBorder="1" applyAlignment="1">
      <alignment vertical="top" wrapText="1"/>
    </xf>
    <xf numFmtId="0" fontId="47" fillId="13" borderId="87" xfId="0" applyFont="1" applyFill="1" applyBorder="1" applyAlignment="1">
      <alignment horizontal="center" wrapText="1" readingOrder="1"/>
    </xf>
    <xf numFmtId="0" fontId="47" fillId="13" borderId="88" xfId="0" applyFont="1" applyFill="1" applyBorder="1" applyAlignment="1">
      <alignment horizontal="center" wrapText="1" readingOrder="1"/>
    </xf>
    <xf numFmtId="0" fontId="42" fillId="0" borderId="15" xfId="0" applyFont="1" applyBorder="1" applyAlignment="1">
      <alignment vertical="top" wrapText="1"/>
    </xf>
    <xf numFmtId="0" fontId="47" fillId="13" borderId="86" xfId="0" applyFont="1" applyFill="1" applyBorder="1" applyAlignment="1">
      <alignment horizontal="center" wrapText="1" readingOrder="1"/>
    </xf>
    <xf numFmtId="0" fontId="45" fillId="0" borderId="0" xfId="0" applyFont="1" applyAlignment="1">
      <alignment horizontal="right" vertical="top" wrapText="1" readingOrder="1"/>
    </xf>
    <xf numFmtId="0" fontId="45" fillId="0" borderId="0" xfId="0" applyFont="1" applyAlignment="1">
      <alignment horizontal="left" vertical="top" wrapText="1" readingOrder="1"/>
    </xf>
    <xf numFmtId="0" fontId="17" fillId="12" borderId="0" xfId="0" applyFont="1" applyFill="1" applyAlignment="1">
      <alignment vertical="top" wrapText="1" readingOrder="1"/>
    </xf>
    <xf numFmtId="0" fontId="18" fillId="12" borderId="0" xfId="0" applyFont="1" applyFill="1"/>
    <xf numFmtId="164" fontId="17" fillId="12" borderId="0" xfId="0" applyNumberFormat="1" applyFont="1" applyFill="1" applyAlignment="1">
      <alignment horizontal="right" vertical="top" wrapText="1" readingOrder="1"/>
    </xf>
    <xf numFmtId="0" fontId="45" fillId="12" borderId="0" xfId="0" applyFont="1" applyFill="1" applyAlignment="1">
      <alignment vertical="top" wrapText="1" readingOrder="1"/>
    </xf>
    <xf numFmtId="0" fontId="42" fillId="12" borderId="0" xfId="0" applyFont="1" applyFill="1"/>
    <xf numFmtId="164" fontId="45" fillId="12" borderId="0" xfId="0" applyNumberFormat="1" applyFont="1" applyFill="1" applyAlignment="1">
      <alignment horizontal="right" vertical="top" wrapText="1" readingOrder="1"/>
    </xf>
    <xf numFmtId="0" fontId="43" fillId="0" borderId="0" xfId="0" applyFont="1" applyAlignment="1">
      <alignment horizontal="center" vertical="top" wrapText="1" readingOrder="1"/>
    </xf>
    <xf numFmtId="0" fontId="44" fillId="0" borderId="0" xfId="0" applyFont="1" applyAlignment="1">
      <alignment vertical="top" wrapText="1" readingOrder="1"/>
    </xf>
    <xf numFmtId="4" fontId="7" fillId="0" borderId="61" xfId="0" applyNumberFormat="1" applyFont="1" applyBorder="1" applyAlignment="1">
      <alignment horizontal="center"/>
    </xf>
    <xf numFmtId="4" fontId="7" fillId="0" borderId="44" xfId="0" applyNumberFormat="1" applyFont="1" applyBorder="1" applyAlignment="1">
      <alignment horizontal="center"/>
    </xf>
    <xf numFmtId="4" fontId="7" fillId="0" borderId="45" xfId="0" applyNumberFormat="1" applyFont="1" applyBorder="1" applyAlignment="1">
      <alignment horizontal="center"/>
    </xf>
    <xf numFmtId="0" fontId="7" fillId="0" borderId="44" xfId="0" applyFont="1" applyBorder="1" applyAlignment="1">
      <alignment horizontal="center"/>
    </xf>
    <xf numFmtId="0" fontId="7" fillId="0" borderId="45" xfId="0" applyFont="1" applyBorder="1" applyAlignment="1">
      <alignment horizontal="center"/>
    </xf>
    <xf numFmtId="43" fontId="17" fillId="5" borderId="0" xfId="1" applyFont="1" applyFill="1" applyAlignment="1">
      <alignment horizontal="center" vertical="top" wrapText="1" readingOrder="1"/>
    </xf>
    <xf numFmtId="43" fontId="7" fillId="5" borderId="0" xfId="1" applyFont="1" applyFill="1"/>
    <xf numFmtId="0" fontId="17" fillId="0" borderId="0" xfId="0" applyFont="1" applyAlignment="1">
      <alignment horizontal="center" vertical="top" wrapText="1" readingOrder="1"/>
    </xf>
    <xf numFmtId="0" fontId="7" fillId="0" borderId="0" xfId="0" applyFont="1"/>
    <xf numFmtId="0" fontId="10" fillId="0" borderId="0" xfId="0" applyFont="1" applyAlignment="1">
      <alignment horizontal="center" vertical="top" wrapText="1" readingOrder="1"/>
    </xf>
    <xf numFmtId="4" fontId="17" fillId="0" borderId="0" xfId="0" applyNumberFormat="1" applyFont="1" applyAlignment="1">
      <alignment horizontal="center" vertical="top" wrapText="1" readingOrder="1"/>
    </xf>
    <xf numFmtId="43" fontId="17" fillId="0" borderId="0" xfId="1" applyFont="1" applyAlignment="1">
      <alignment horizontal="center" vertical="top" wrapText="1" readingOrder="1"/>
    </xf>
    <xf numFmtId="43" fontId="7" fillId="0" borderId="0" xfId="1" applyFont="1"/>
    <xf numFmtId="0" fontId="19" fillId="10" borderId="31" xfId="0" applyFont="1" applyFill="1" applyBorder="1" applyAlignment="1">
      <alignment horizontal="center" vertical="center" wrapText="1" readingOrder="1"/>
    </xf>
    <xf numFmtId="0" fontId="20" fillId="10" borderId="33" xfId="0" applyFont="1" applyFill="1" applyBorder="1" applyAlignment="1">
      <alignment vertical="center" wrapText="1"/>
    </xf>
    <xf numFmtId="0" fontId="20" fillId="10" borderId="32" xfId="0" applyFont="1" applyFill="1" applyBorder="1" applyAlignment="1">
      <alignment vertical="center" wrapText="1"/>
    </xf>
    <xf numFmtId="4" fontId="19" fillId="10" borderId="43" xfId="0" applyNumberFormat="1" applyFont="1" applyFill="1" applyBorder="1" applyAlignment="1">
      <alignment horizontal="center" vertical="center" wrapText="1" readingOrder="1"/>
    </xf>
    <xf numFmtId="0" fontId="20" fillId="10" borderId="44" xfId="0" applyFont="1" applyFill="1" applyBorder="1" applyAlignment="1">
      <alignment vertical="center" wrapText="1"/>
    </xf>
    <xf numFmtId="0" fontId="20" fillId="10" borderId="45" xfId="0" applyFont="1" applyFill="1" applyBorder="1" applyAlignment="1">
      <alignment vertical="center" wrapText="1"/>
    </xf>
    <xf numFmtId="4" fontId="19" fillId="10" borderId="31" xfId="0" applyNumberFormat="1" applyFont="1" applyFill="1" applyBorder="1" applyAlignment="1">
      <alignment horizontal="center" vertical="center" wrapText="1" readingOrder="1"/>
    </xf>
    <xf numFmtId="43" fontId="19" fillId="10" borderId="1" xfId="1" applyFont="1" applyFill="1" applyBorder="1" applyAlignment="1">
      <alignment horizontal="center" vertical="center" wrapText="1" readingOrder="1"/>
    </xf>
    <xf numFmtId="43" fontId="20" fillId="10" borderId="12" xfId="1" applyFont="1" applyFill="1" applyBorder="1" applyAlignment="1">
      <alignment vertical="center" wrapText="1"/>
    </xf>
    <xf numFmtId="0" fontId="40" fillId="0" borderId="39"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40" xfId="0" applyFont="1" applyBorder="1" applyAlignment="1">
      <alignment horizontal="center" vertical="center" wrapText="1"/>
    </xf>
    <xf numFmtId="0" fontId="11" fillId="9" borderId="29" xfId="0" applyFont="1" applyFill="1" applyBorder="1" applyAlignment="1">
      <alignment horizontal="center" vertical="top" wrapText="1" readingOrder="1"/>
    </xf>
    <xf numFmtId="0" fontId="7" fillId="10" borderId="30" xfId="0" applyFont="1" applyFill="1" applyBorder="1" applyAlignment="1">
      <alignment vertical="top" wrapText="1"/>
    </xf>
    <xf numFmtId="0" fontId="11" fillId="9" borderId="31" xfId="0" applyFont="1" applyFill="1" applyBorder="1" applyAlignment="1">
      <alignment horizontal="center" vertical="top" wrapText="1" readingOrder="1"/>
    </xf>
    <xf numFmtId="0" fontId="7" fillId="10" borderId="32" xfId="0" applyFont="1" applyFill="1" applyBorder="1" applyAlignment="1">
      <alignment vertical="top" wrapText="1"/>
    </xf>
    <xf numFmtId="0" fontId="7" fillId="10" borderId="33" xfId="0" applyFont="1" applyFill="1" applyBorder="1" applyAlignment="1">
      <alignment vertical="top" wrapText="1"/>
    </xf>
    <xf numFmtId="0" fontId="7" fillId="10" borderId="22" xfId="0" applyFont="1" applyFill="1" applyBorder="1" applyAlignment="1">
      <alignment vertical="top" wrapText="1"/>
    </xf>
    <xf numFmtId="0" fontId="11" fillId="9" borderId="41" xfId="0" applyFont="1" applyFill="1" applyBorder="1" applyAlignment="1">
      <alignment horizontal="center" vertical="top" wrapText="1" readingOrder="1"/>
    </xf>
    <xf numFmtId="0" fontId="7" fillId="10" borderId="0" xfId="0" applyFont="1" applyFill="1" applyAlignment="1">
      <alignment vertical="top" wrapText="1"/>
    </xf>
    <xf numFmtId="0" fontId="7" fillId="10" borderId="42" xfId="0" applyFont="1" applyFill="1" applyBorder="1" applyAlignment="1">
      <alignment vertical="top" wrapText="1"/>
    </xf>
    <xf numFmtId="0" fontId="11" fillId="9" borderId="1" xfId="0" applyFont="1" applyFill="1" applyBorder="1" applyAlignment="1">
      <alignment horizontal="center" vertical="top" wrapText="1" readingOrder="1"/>
    </xf>
    <xf numFmtId="0" fontId="7" fillId="10" borderId="12" xfId="0" applyFont="1" applyFill="1" applyBorder="1" applyAlignment="1">
      <alignment vertical="top" wrapText="1"/>
    </xf>
    <xf numFmtId="0" fontId="11" fillId="9" borderId="23" xfId="0" applyFont="1" applyFill="1" applyBorder="1" applyAlignment="1">
      <alignment horizontal="center" vertical="top" wrapText="1" readingOrder="1"/>
    </xf>
    <xf numFmtId="0" fontId="7" fillId="10" borderId="24" xfId="0" applyFont="1" applyFill="1" applyBorder="1" applyAlignment="1">
      <alignment vertical="top" wrapText="1"/>
    </xf>
    <xf numFmtId="0" fontId="7" fillId="10" borderId="25" xfId="0" applyFont="1" applyFill="1" applyBorder="1" applyAlignment="1">
      <alignment vertical="top" wrapText="1"/>
    </xf>
    <xf numFmtId="0" fontId="10" fillId="0" borderId="0" xfId="0" applyFont="1" applyAlignment="1">
      <alignment horizontal="left" vertical="top" wrapText="1" readingOrder="1"/>
    </xf>
    <xf numFmtId="0" fontId="12" fillId="0" borderId="22" xfId="0" applyFont="1" applyBorder="1" applyAlignment="1">
      <alignment vertical="top" wrapText="1" readingOrder="1"/>
    </xf>
    <xf numFmtId="0" fontId="7" fillId="0" borderId="22" xfId="0" applyFont="1" applyBorder="1" applyAlignment="1">
      <alignment vertical="top" wrapText="1"/>
    </xf>
    <xf numFmtId="0" fontId="10" fillId="0" borderId="0" xfId="0" applyFont="1" applyAlignment="1">
      <alignment vertical="top" wrapText="1" readingOrder="1"/>
    </xf>
    <xf numFmtId="0" fontId="7" fillId="0" borderId="0" xfId="0" applyFont="1" applyAlignment="1">
      <alignment vertical="top" wrapText="1"/>
    </xf>
    <xf numFmtId="4" fontId="17" fillId="0" borderId="61" xfId="0" applyNumberFormat="1" applyFont="1" applyBorder="1" applyAlignment="1">
      <alignment horizontal="center" vertical="top" wrapText="1" readingOrder="1"/>
    </xf>
    <xf numFmtId="0" fontId="7" fillId="0" borderId="44" xfId="0" applyFont="1" applyBorder="1"/>
    <xf numFmtId="0" fontId="7" fillId="0" borderId="45" xfId="0" applyFont="1" applyBorder="1"/>
    <xf numFmtId="0" fontId="11" fillId="8" borderId="31" xfId="0" applyFont="1" applyFill="1" applyBorder="1" applyAlignment="1">
      <alignment horizontal="center" vertical="top" wrapText="1" readingOrder="1"/>
    </xf>
    <xf numFmtId="0" fontId="7" fillId="8" borderId="33" xfId="0" applyFont="1" applyFill="1" applyBorder="1" applyAlignment="1">
      <alignment vertical="top" wrapText="1"/>
    </xf>
    <xf numFmtId="0" fontId="7" fillId="8" borderId="32" xfId="0" applyFont="1" applyFill="1" applyBorder="1" applyAlignment="1">
      <alignment vertical="top" wrapText="1"/>
    </xf>
    <xf numFmtId="4" fontId="11" fillId="8" borderId="31" xfId="0" applyNumberFormat="1" applyFont="1" applyFill="1" applyBorder="1" applyAlignment="1">
      <alignment horizontal="center" vertical="top" wrapText="1" readingOrder="1"/>
    </xf>
    <xf numFmtId="0" fontId="11" fillId="8" borderId="1" xfId="0" applyFont="1" applyFill="1" applyBorder="1" applyAlignment="1">
      <alignment horizontal="center" vertical="top" wrapText="1" readingOrder="1"/>
    </xf>
    <xf numFmtId="0" fontId="7" fillId="8" borderId="12" xfId="0" applyFont="1" applyFill="1" applyBorder="1" applyAlignment="1">
      <alignment vertical="top" wrapText="1"/>
    </xf>
    <xf numFmtId="0" fontId="39" fillId="0" borderId="28"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11" fillId="7" borderId="29" xfId="0" applyFont="1" applyFill="1" applyBorder="1" applyAlignment="1">
      <alignment horizontal="center" vertical="top" wrapText="1" readingOrder="1"/>
    </xf>
    <xf numFmtId="0" fontId="7" fillId="8" borderId="30" xfId="0" applyFont="1" applyFill="1" applyBorder="1" applyAlignment="1">
      <alignment vertical="top" wrapText="1"/>
    </xf>
    <xf numFmtId="0" fontId="11" fillId="7" borderId="31" xfId="0" applyFont="1" applyFill="1" applyBorder="1" applyAlignment="1">
      <alignment horizontal="center" vertical="top" wrapText="1" readingOrder="1"/>
    </xf>
    <xf numFmtId="0" fontId="7" fillId="8" borderId="22" xfId="0" applyFont="1" applyFill="1" applyBorder="1" applyAlignment="1">
      <alignment vertical="top" wrapText="1"/>
    </xf>
    <xf numFmtId="0" fontId="11" fillId="7" borderId="1" xfId="0" applyFont="1" applyFill="1" applyBorder="1" applyAlignment="1">
      <alignment horizontal="center" vertical="top" wrapText="1" readingOrder="1"/>
    </xf>
    <xf numFmtId="0" fontId="11" fillId="7" borderId="23" xfId="0" applyFont="1" applyFill="1" applyBorder="1" applyAlignment="1">
      <alignment horizontal="center" vertical="top" wrapText="1" readingOrder="1"/>
    </xf>
    <xf numFmtId="0" fontId="7" fillId="8" borderId="24" xfId="0" applyFont="1" applyFill="1" applyBorder="1" applyAlignment="1">
      <alignment vertical="top" wrapText="1"/>
    </xf>
    <xf numFmtId="0" fontId="7" fillId="8" borderId="25" xfId="0" applyFont="1" applyFill="1" applyBorder="1" applyAlignment="1">
      <alignment vertical="top" wrapText="1"/>
    </xf>
    <xf numFmtId="0" fontId="24" fillId="0" borderId="0" xfId="0" applyFont="1" applyAlignment="1">
      <alignment horizontal="center" vertical="top" wrapText="1" readingOrder="1"/>
    </xf>
    <xf numFmtId="0" fontId="25" fillId="0" borderId="0" xfId="0" applyFont="1"/>
    <xf numFmtId="0" fontId="9" fillId="0" borderId="0" xfId="0" applyFont="1" applyAlignment="1">
      <alignment vertical="top" wrapText="1" readingOrder="1"/>
    </xf>
    <xf numFmtId="0" fontId="7" fillId="0" borderId="0" xfId="0" applyFont="1" applyAlignment="1">
      <alignment horizontal="center"/>
    </xf>
    <xf numFmtId="4" fontId="7" fillId="0" borderId="0" xfId="0" applyNumberFormat="1" applyFont="1" applyAlignment="1">
      <alignment horizontal="center"/>
    </xf>
    <xf numFmtId="43" fontId="7" fillId="0" borderId="0" xfId="1" applyFont="1" applyFill="1" applyAlignment="1">
      <alignment horizontal="center"/>
    </xf>
    <xf numFmtId="43" fontId="7" fillId="0" borderId="0" xfId="0" applyNumberFormat="1" applyFont="1" applyAlignment="1">
      <alignment horizontal="center"/>
    </xf>
    <xf numFmtId="0" fontId="18" fillId="0" borderId="61" xfId="0" applyFont="1" applyBorder="1" applyAlignment="1">
      <alignment horizontal="center"/>
    </xf>
    <xf numFmtId="0" fontId="18" fillId="0" borderId="44" xfId="0" applyFont="1" applyBorder="1" applyAlignment="1">
      <alignment horizontal="center"/>
    </xf>
    <xf numFmtId="0" fontId="18" fillId="0" borderId="45" xfId="0" applyFont="1" applyBorder="1" applyAlignment="1">
      <alignment horizontal="center"/>
    </xf>
    <xf numFmtId="4" fontId="18" fillId="0" borderId="61" xfId="0" applyNumberFormat="1" applyFont="1" applyBorder="1" applyAlignment="1">
      <alignment horizontal="center"/>
    </xf>
    <xf numFmtId="4" fontId="18" fillId="0" borderId="0" xfId="0" applyNumberFormat="1" applyFont="1" applyAlignment="1">
      <alignment horizontal="center"/>
    </xf>
    <xf numFmtId="0" fontId="11" fillId="10" borderId="1" xfId="0" applyFont="1" applyFill="1" applyBorder="1" applyAlignment="1">
      <alignment horizontal="center" vertical="top" wrapText="1" readingOrder="1"/>
    </xf>
    <xf numFmtId="0" fontId="7" fillId="10" borderId="1" xfId="0" applyFont="1" applyFill="1" applyBorder="1" applyAlignment="1">
      <alignment vertical="top" wrapText="1"/>
    </xf>
    <xf numFmtId="4" fontId="11" fillId="10" borderId="1" xfId="0" applyNumberFormat="1" applyFont="1" applyFill="1" applyBorder="1" applyAlignment="1">
      <alignment horizontal="center" vertical="top" wrapText="1" readingOrder="1"/>
    </xf>
    <xf numFmtId="0" fontId="27" fillId="10" borderId="1" xfId="0" applyFont="1" applyFill="1" applyBorder="1" applyAlignment="1">
      <alignment horizontal="center" vertical="top" wrapText="1" readingOrder="1"/>
    </xf>
    <xf numFmtId="0" fontId="8" fillId="10" borderId="1" xfId="0" applyFont="1" applyFill="1" applyBorder="1" applyAlignment="1">
      <alignment vertical="top" wrapText="1"/>
    </xf>
    <xf numFmtId="4" fontId="19" fillId="10" borderId="1" xfId="0" applyNumberFormat="1" applyFont="1" applyFill="1" applyBorder="1" applyAlignment="1">
      <alignment horizontal="center" vertical="top" wrapText="1" readingOrder="1"/>
    </xf>
    <xf numFmtId="0" fontId="20" fillId="10" borderId="1" xfId="0" applyFont="1" applyFill="1" applyBorder="1" applyAlignment="1">
      <alignment vertical="top" wrapText="1"/>
    </xf>
    <xf numFmtId="4" fontId="27" fillId="10" borderId="1" xfId="0" applyNumberFormat="1" applyFont="1" applyFill="1" applyBorder="1" applyAlignment="1">
      <alignment horizontal="center" vertical="top" wrapText="1" readingOrder="1"/>
    </xf>
    <xf numFmtId="0" fontId="8" fillId="10" borderId="12" xfId="0" applyFont="1" applyFill="1" applyBorder="1" applyAlignment="1">
      <alignment vertical="top" wrapText="1"/>
    </xf>
    <xf numFmtId="0" fontId="36" fillId="0" borderId="80"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52" xfId="0" applyFont="1" applyBorder="1" applyAlignment="1">
      <alignment horizontal="center" vertical="center" wrapText="1"/>
    </xf>
    <xf numFmtId="0" fontId="11" fillId="0" borderId="1" xfId="0" applyFont="1" applyBorder="1" applyAlignment="1">
      <alignment horizontal="center" vertical="center" wrapText="1" readingOrder="1"/>
    </xf>
    <xf numFmtId="0" fontId="7" fillId="0" borderId="1" xfId="0" applyFont="1" applyBorder="1" applyAlignment="1">
      <alignment vertical="center" wrapText="1"/>
    </xf>
    <xf numFmtId="0" fontId="11" fillId="0" borderId="1" xfId="0" applyFont="1" applyBorder="1" applyAlignment="1">
      <alignment horizontal="center" vertical="top" wrapText="1" readingOrder="1"/>
    </xf>
    <xf numFmtId="0" fontId="7" fillId="0" borderId="12" xfId="0" applyFont="1" applyBorder="1" applyAlignment="1">
      <alignment vertical="top" wrapText="1"/>
    </xf>
    <xf numFmtId="0" fontId="26" fillId="0" borderId="2" xfId="0" applyFont="1" applyBorder="1" applyAlignment="1">
      <alignment horizontal="center" vertical="center" wrapText="1" readingOrder="1"/>
    </xf>
    <xf numFmtId="0" fontId="26" fillId="0" borderId="3" xfId="0" applyFont="1" applyBorder="1" applyAlignment="1">
      <alignment horizontal="center" vertical="center" wrapText="1" readingOrder="1"/>
    </xf>
    <xf numFmtId="0" fontId="26" fillId="0" borderId="47" xfId="0" applyFont="1" applyBorder="1" applyAlignment="1">
      <alignment horizontal="center" vertical="center" wrapText="1" readingOrder="1"/>
    </xf>
    <xf numFmtId="0" fontId="26" fillId="0" borderId="49" xfId="0" applyFont="1" applyBorder="1" applyAlignment="1">
      <alignment horizontal="center" vertical="center" wrapText="1" readingOrder="1"/>
    </xf>
    <xf numFmtId="0" fontId="26" fillId="0" borderId="48" xfId="0" applyFont="1" applyBorder="1" applyAlignment="1">
      <alignment horizontal="center" vertical="center" wrapText="1" readingOrder="1"/>
    </xf>
    <xf numFmtId="0" fontId="26" fillId="0" borderId="53" xfId="0" applyFont="1" applyBorder="1" applyAlignment="1">
      <alignment horizontal="center" vertical="center" wrapText="1" readingOrder="1"/>
    </xf>
    <xf numFmtId="0" fontId="26" fillId="0" borderId="55" xfId="0" applyFont="1" applyBorder="1" applyAlignment="1">
      <alignment horizontal="center" vertical="center" wrapText="1" readingOrder="1"/>
    </xf>
    <xf numFmtId="0" fontId="26" fillId="0" borderId="54" xfId="0" applyFont="1" applyBorder="1" applyAlignment="1">
      <alignment horizontal="center" vertical="center" wrapText="1" readingOrder="1"/>
    </xf>
    <xf numFmtId="0" fontId="11" fillId="0" borderId="2" xfId="0" applyFont="1" applyBorder="1" applyAlignment="1">
      <alignment horizontal="center" vertical="center" wrapText="1" readingOrder="1"/>
    </xf>
    <xf numFmtId="0" fontId="11" fillId="0" borderId="3" xfId="0" applyFont="1" applyBorder="1" applyAlignment="1">
      <alignment horizontal="center" vertical="center" wrapText="1" readingOrder="1"/>
    </xf>
    <xf numFmtId="0" fontId="11" fillId="0" borderId="47" xfId="0" applyFont="1" applyBorder="1" applyAlignment="1">
      <alignment horizontal="center" vertical="center" wrapText="1" readingOrder="1"/>
    </xf>
    <xf numFmtId="0" fontId="11" fillId="0" borderId="49" xfId="0" applyFont="1" applyBorder="1" applyAlignment="1">
      <alignment horizontal="center" vertical="center" wrapText="1" readingOrder="1"/>
    </xf>
    <xf numFmtId="0" fontId="11" fillId="0" borderId="48" xfId="0" applyFont="1" applyBorder="1" applyAlignment="1">
      <alignment horizontal="center" vertical="center" wrapText="1" readingOrder="1"/>
    </xf>
    <xf numFmtId="0" fontId="11" fillId="0" borderId="53" xfId="0" applyFont="1" applyBorder="1" applyAlignment="1">
      <alignment horizontal="center" vertical="center" wrapText="1" readingOrder="1"/>
    </xf>
    <xf numFmtId="0" fontId="11" fillId="0" borderId="55" xfId="0" applyFont="1" applyBorder="1" applyAlignment="1">
      <alignment horizontal="center" vertical="center" wrapText="1" readingOrder="1"/>
    </xf>
    <xf numFmtId="0" fontId="11" fillId="0" borderId="54" xfId="0" applyFont="1" applyBorder="1" applyAlignment="1">
      <alignment horizontal="center" vertical="center" wrapText="1" readingOrder="1"/>
    </xf>
    <xf numFmtId="0" fontId="36" fillId="0" borderId="50" xfId="0" applyFont="1" applyBorder="1" applyAlignment="1">
      <alignment horizontal="center" vertical="center"/>
    </xf>
    <xf numFmtId="0" fontId="36" fillId="0" borderId="56" xfId="0" applyFont="1" applyBorder="1" applyAlignment="1">
      <alignment horizontal="center" vertical="center"/>
    </xf>
    <xf numFmtId="0" fontId="12" fillId="0" borderId="0" xfId="0" applyFont="1" applyAlignment="1">
      <alignment vertical="top" wrapText="1" readingOrder="1"/>
    </xf>
    <xf numFmtId="14" fontId="10" fillId="0" borderId="0" xfId="0" applyNumberFormat="1" applyFont="1" applyAlignment="1">
      <alignment vertical="top" wrapText="1" readingOrder="1"/>
    </xf>
    <xf numFmtId="0" fontId="34" fillId="0" borderId="61" xfId="0" applyFont="1" applyBorder="1" applyAlignment="1">
      <alignment horizontal="center" vertical="center" wrapText="1" readingOrder="1"/>
    </xf>
    <xf numFmtId="0" fontId="34" fillId="0" borderId="44" xfId="0" applyFont="1" applyBorder="1" applyAlignment="1">
      <alignment horizontal="center" vertical="center" wrapText="1" readingOrder="1"/>
    </xf>
    <xf numFmtId="0" fontId="34" fillId="0" borderId="45" xfId="0" applyFont="1" applyBorder="1" applyAlignment="1">
      <alignment horizontal="center" vertical="center" wrapText="1" readingOrder="1"/>
    </xf>
    <xf numFmtId="4" fontId="34" fillId="0" borderId="61" xfId="0" applyNumberFormat="1" applyFont="1" applyBorder="1" applyAlignment="1">
      <alignment horizontal="center" vertical="top" wrapText="1" readingOrder="1"/>
    </xf>
    <xf numFmtId="0" fontId="28" fillId="0" borderId="44" xfId="0" applyFont="1" applyBorder="1"/>
    <xf numFmtId="0" fontId="28" fillId="0" borderId="45" xfId="0" applyFont="1" applyBorder="1"/>
    <xf numFmtId="0" fontId="34" fillId="0" borderId="0" xfId="0" applyFont="1" applyAlignment="1">
      <alignment horizontal="center" vertical="top" wrapText="1" readingOrder="1"/>
    </xf>
    <xf numFmtId="0" fontId="28" fillId="0" borderId="0" xfId="0" applyFont="1"/>
    <xf numFmtId="0" fontId="12" fillId="0" borderId="0" xfId="0" applyFont="1" applyAlignment="1">
      <alignment horizontal="center" vertical="top" wrapText="1" readingOrder="1"/>
    </xf>
    <xf numFmtId="0" fontId="12" fillId="10" borderId="73" xfId="0" applyFont="1" applyFill="1" applyBorder="1" applyAlignment="1">
      <alignment horizontal="center" vertical="top" wrapText="1" readingOrder="1"/>
    </xf>
    <xf numFmtId="0" fontId="28" fillId="10" borderId="74" xfId="0" applyFont="1" applyFill="1" applyBorder="1" applyAlignment="1">
      <alignment vertical="top" wrapText="1"/>
    </xf>
    <xf numFmtId="0" fontId="12" fillId="10" borderId="75" xfId="0" applyFont="1" applyFill="1" applyBorder="1" applyAlignment="1">
      <alignment horizontal="center" vertical="top" wrapText="1" readingOrder="1"/>
    </xf>
    <xf numFmtId="0" fontId="28" fillId="10" borderId="76" xfId="0" applyFont="1" applyFill="1" applyBorder="1" applyAlignment="1">
      <alignment vertical="top" wrapText="1"/>
    </xf>
    <xf numFmtId="4" fontId="12" fillId="10" borderId="75" xfId="0" applyNumberFormat="1" applyFont="1" applyFill="1" applyBorder="1" applyAlignment="1">
      <alignment horizontal="center" vertical="top" wrapText="1" readingOrder="1"/>
    </xf>
    <xf numFmtId="4" fontId="34" fillId="0" borderId="0" xfId="0" applyNumberFormat="1" applyFont="1" applyAlignment="1">
      <alignment horizontal="center" vertical="top" wrapText="1" readingOrder="1"/>
    </xf>
    <xf numFmtId="0" fontId="12" fillId="10" borderId="68" xfId="0" applyFont="1" applyFill="1" applyBorder="1" applyAlignment="1">
      <alignment horizontal="center" vertical="top" wrapText="1" readingOrder="1"/>
    </xf>
    <xf numFmtId="0" fontId="28" fillId="10" borderId="69" xfId="0" applyFont="1" applyFill="1" applyBorder="1" applyAlignment="1">
      <alignment vertical="top" wrapText="1"/>
    </xf>
    <xf numFmtId="0" fontId="12" fillId="10" borderId="70" xfId="0" applyFont="1" applyFill="1" applyBorder="1" applyAlignment="1">
      <alignment horizontal="center" vertical="top" wrapText="1" readingOrder="1"/>
    </xf>
    <xf numFmtId="0" fontId="28" fillId="10" borderId="71" xfId="0" applyFont="1" applyFill="1" applyBorder="1" applyAlignment="1">
      <alignment vertical="top" wrapText="1"/>
    </xf>
    <xf numFmtId="4" fontId="12" fillId="10" borderId="70" xfId="0" applyNumberFormat="1" applyFont="1" applyFill="1" applyBorder="1" applyAlignment="1">
      <alignment horizontal="center" vertical="top" wrapText="1" readingOrder="1"/>
    </xf>
    <xf numFmtId="0" fontId="36" fillId="0" borderId="63" xfId="0" applyFont="1" applyBorder="1" applyAlignment="1">
      <alignment horizontal="center" vertical="center"/>
    </xf>
    <xf numFmtId="0" fontId="36" fillId="0" borderId="67" xfId="0" applyFont="1" applyBorder="1" applyAlignment="1">
      <alignment horizontal="center" vertical="center"/>
    </xf>
    <xf numFmtId="0" fontId="36" fillId="0" borderId="64"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2" fillId="0" borderId="41" xfId="0" applyFont="1" applyBorder="1" applyAlignment="1">
      <alignment horizontal="center" vertical="center" wrapText="1" readingOrder="1"/>
    </xf>
    <xf numFmtId="0" fontId="28" fillId="0" borderId="42" xfId="0" applyFont="1" applyBorder="1" applyAlignment="1">
      <alignment horizontal="center" vertical="center" wrapText="1"/>
    </xf>
    <xf numFmtId="0" fontId="12" fillId="0" borderId="23" xfId="0" applyFont="1" applyBorder="1" applyAlignment="1">
      <alignment horizontal="center" vertical="center" wrapText="1" readingOrder="1"/>
    </xf>
    <xf numFmtId="0" fontId="28" fillId="0" borderId="25"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0" xfId="0" applyFont="1" applyAlignment="1">
      <alignment horizontal="center" vertical="center" wrapText="1"/>
    </xf>
    <xf numFmtId="0" fontId="30" fillId="0" borderId="23" xfId="0" applyFont="1" applyBorder="1" applyAlignment="1">
      <alignment horizontal="center" vertical="center" wrapText="1" readingOrder="1"/>
    </xf>
    <xf numFmtId="0" fontId="31" fillId="0" borderId="25" xfId="0" applyFont="1" applyBorder="1" applyAlignment="1">
      <alignment horizontal="center" vertical="center" wrapText="1"/>
    </xf>
    <xf numFmtId="0" fontId="31" fillId="0" borderId="24" xfId="0" applyFont="1" applyBorder="1" applyAlignment="1">
      <alignment horizontal="center" vertical="center" wrapText="1"/>
    </xf>
    <xf numFmtId="0" fontId="32" fillId="0" borderId="23" xfId="0" applyFont="1" applyBorder="1" applyAlignment="1">
      <alignment horizontal="center" vertical="center" wrapText="1" readingOrder="1"/>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12" fillId="0" borderId="0" xfId="0" applyFont="1" applyAlignment="1">
      <alignment horizontal="left" vertical="top" wrapText="1" readingOrder="1"/>
    </xf>
    <xf numFmtId="0" fontId="28" fillId="0" borderId="22" xfId="0" applyFont="1" applyBorder="1" applyAlignment="1">
      <alignment vertical="top" wrapText="1"/>
    </xf>
    <xf numFmtId="0" fontId="22" fillId="0" borderId="0" xfId="0" applyFont="1" applyAlignment="1">
      <alignment horizontal="center" vertical="top" wrapText="1" readingOrder="1"/>
    </xf>
    <xf numFmtId="0" fontId="23" fillId="0" borderId="0" xfId="0" applyFont="1"/>
    <xf numFmtId="0" fontId="29" fillId="0" borderId="0" xfId="0" applyFont="1" applyAlignment="1">
      <alignment vertical="top" wrapText="1" readingOrder="1"/>
    </xf>
    <xf numFmtId="0" fontId="56" fillId="2" borderId="0" xfId="0" applyFont="1" applyFill="1" applyBorder="1" applyAlignment="1">
      <alignment horizontal="left" vertical="center" wrapText="1"/>
    </xf>
    <xf numFmtId="0" fontId="2" fillId="0" borderId="0" xfId="0" applyFont="1" applyBorder="1"/>
    <xf numFmtId="0" fontId="54" fillId="0" borderId="0" xfId="0" applyFont="1" applyBorder="1" applyAlignment="1">
      <alignment horizontal="center" vertical="top" wrapText="1"/>
    </xf>
    <xf numFmtId="0" fontId="2" fillId="0" borderId="123" xfId="0" applyFont="1" applyBorder="1"/>
    <xf numFmtId="0" fontId="2" fillId="0" borderId="72" xfId="0" applyFont="1" applyBorder="1"/>
    <xf numFmtId="43" fontId="2" fillId="0" borderId="72" xfId="1" applyFont="1" applyFill="1" applyBorder="1"/>
    <xf numFmtId="0" fontId="2" fillId="0" borderId="124" xfId="0" applyFont="1" applyBorder="1"/>
    <xf numFmtId="0" fontId="54" fillId="0" borderId="112" xfId="0" applyFont="1" applyBorder="1" applyAlignment="1">
      <alignment horizontal="center" vertical="top" wrapText="1"/>
    </xf>
    <xf numFmtId="0" fontId="54" fillId="0" borderId="113" xfId="0" applyFont="1" applyBorder="1" applyAlignment="1">
      <alignment horizontal="center" vertical="top" wrapText="1"/>
    </xf>
    <xf numFmtId="0" fontId="54" fillId="0" borderId="114" xfId="0" applyFont="1" applyBorder="1" applyAlignment="1">
      <alignment horizontal="center" vertical="top" wrapText="1"/>
    </xf>
    <xf numFmtId="0" fontId="54" fillId="0" borderId="115" xfId="0" applyFont="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8</xdr:col>
      <xdr:colOff>786037</xdr:colOff>
      <xdr:row>2</xdr:row>
      <xdr:rowOff>34637</xdr:rowOff>
    </xdr:from>
    <xdr:to>
      <xdr:col>8</xdr:col>
      <xdr:colOff>2112819</xdr:colOff>
      <xdr:row>7</xdr:row>
      <xdr:rowOff>122931</xdr:rowOff>
    </xdr:to>
    <xdr:pic>
      <xdr:nvPicPr>
        <xdr:cNvPr id="2" name="Imagen 1" descr="Logotipo, nombre de la empresa&#10;&#10;Descripción generada automáticamente">
          <a:extLst>
            <a:ext uri="{FF2B5EF4-FFF2-40B4-BE49-F238E27FC236}">
              <a16:creationId xmlns:a16="http://schemas.microsoft.com/office/drawing/2014/main" xmlns="" id="{01ACD245-B158-49C2-93B1-121F2606E1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03719" y="398319"/>
          <a:ext cx="1326782" cy="954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228600</xdr:colOff>
      <xdr:row>9</xdr:row>
      <xdr:rowOff>0</xdr:rowOff>
    </xdr:to>
    <xdr:pic>
      <xdr:nvPicPr>
        <xdr:cNvPr id="2" name="Picture 1">
          <a:extLst>
            <a:ext uri="{FF2B5EF4-FFF2-40B4-BE49-F238E27FC236}">
              <a16:creationId xmlns:a16="http://schemas.microsoft.com/office/drawing/2014/main" xmlns="" id="{EB1A91AE-984C-49B2-B5CB-29DE7EA2C421}"/>
            </a:ext>
          </a:extLst>
        </xdr:cNvPr>
        <xdr:cNvPicPr/>
      </xdr:nvPicPr>
      <xdr:blipFill>
        <a:blip xmlns:r="http://schemas.openxmlformats.org/officeDocument/2006/relationships" r:embed="rId1" cstate="print"/>
        <a:stretch>
          <a:fillRect/>
        </a:stretch>
      </xdr:blipFill>
      <xdr:spPr>
        <a:xfrm>
          <a:off x="209550" y="203200"/>
          <a:ext cx="2057400" cy="692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203200</xdr:colOff>
      <xdr:row>9</xdr:row>
      <xdr:rowOff>88900</xdr:rowOff>
    </xdr:to>
    <xdr:pic>
      <xdr:nvPicPr>
        <xdr:cNvPr id="2" name="Picture 1">
          <a:extLst>
            <a:ext uri="{FF2B5EF4-FFF2-40B4-BE49-F238E27FC236}">
              <a16:creationId xmlns:a16="http://schemas.microsoft.com/office/drawing/2014/main" xmlns="" id="{83A0EFFC-FB18-4BEE-8996-3D83C7B6258A}"/>
            </a:ext>
          </a:extLst>
        </xdr:cNvPr>
        <xdr:cNvPicPr/>
      </xdr:nvPicPr>
      <xdr:blipFill>
        <a:blip xmlns:r="http://schemas.openxmlformats.org/officeDocument/2006/relationships" r:embed="rId1" cstate="print"/>
        <a:stretch>
          <a:fillRect/>
        </a:stretch>
      </xdr:blipFill>
      <xdr:spPr>
        <a:xfrm>
          <a:off x="38100" y="31750"/>
          <a:ext cx="1593850" cy="1295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203200</xdr:colOff>
      <xdr:row>9</xdr:row>
      <xdr:rowOff>88900</xdr:rowOff>
    </xdr:to>
    <xdr:pic>
      <xdr:nvPicPr>
        <xdr:cNvPr id="2" name="Picture 1">
          <a:extLst>
            <a:ext uri="{FF2B5EF4-FFF2-40B4-BE49-F238E27FC236}">
              <a16:creationId xmlns:a16="http://schemas.microsoft.com/office/drawing/2014/main" xmlns="" id="{2EA9F8AC-3D15-4E20-BEC3-410B34B90992}"/>
            </a:ext>
          </a:extLst>
        </xdr:cNvPr>
        <xdr:cNvPicPr/>
      </xdr:nvPicPr>
      <xdr:blipFill>
        <a:blip xmlns:r="http://schemas.openxmlformats.org/officeDocument/2006/relationships" r:embed="rId1" cstate="print"/>
        <a:stretch>
          <a:fillRect/>
        </a:stretch>
      </xdr:blipFill>
      <xdr:spPr>
        <a:xfrm>
          <a:off x="38100" y="31750"/>
          <a:ext cx="1593850" cy="965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203200</xdr:colOff>
      <xdr:row>9</xdr:row>
      <xdr:rowOff>88900</xdr:rowOff>
    </xdr:to>
    <xdr:pic>
      <xdr:nvPicPr>
        <xdr:cNvPr id="2" name="Picture 1">
          <a:extLst>
            <a:ext uri="{FF2B5EF4-FFF2-40B4-BE49-F238E27FC236}">
              <a16:creationId xmlns:a16="http://schemas.microsoft.com/office/drawing/2014/main" xmlns="" id="{753E43D1-8DF2-44A1-A93C-2A54B8F1BC52}"/>
            </a:ext>
          </a:extLst>
        </xdr:cNvPr>
        <xdr:cNvPicPr/>
      </xdr:nvPicPr>
      <xdr:blipFill>
        <a:blip xmlns:r="http://schemas.openxmlformats.org/officeDocument/2006/relationships" r:embed="rId1" cstate="print"/>
        <a:stretch>
          <a:fillRect/>
        </a:stretch>
      </xdr:blipFill>
      <xdr:spPr>
        <a:xfrm>
          <a:off x="38100" y="31750"/>
          <a:ext cx="1879600" cy="704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93"/>
  <sheetViews>
    <sheetView showGridLines="0" tabSelected="1" zoomScale="55" zoomScaleNormal="55" workbookViewId="0">
      <selection activeCell="B8" sqref="B8:R10"/>
    </sheetView>
  </sheetViews>
  <sheetFormatPr baseColWidth="10" defaultColWidth="11.5" defaultRowHeight="14.25"/>
  <cols>
    <col min="1" max="1" width="6.75" style="1" customWidth="1"/>
    <col min="2" max="2" width="19.875" style="1" customWidth="1"/>
    <col min="3" max="3" width="52.25" style="1" bestFit="1" customWidth="1"/>
    <col min="4" max="4" width="14.25" style="1" bestFit="1" customWidth="1"/>
    <col min="5" max="5" width="11.5" style="1"/>
    <col min="6" max="6" width="16.75" style="3" bestFit="1" customWidth="1"/>
    <col min="7" max="7" width="21" style="1" customWidth="1"/>
    <col min="8" max="8" width="32.375" style="1" customWidth="1"/>
    <col min="9" max="9" width="30.5" style="1" customWidth="1"/>
    <col min="10" max="11" width="21" style="1" customWidth="1"/>
    <col min="12" max="12" width="24.75" style="1" customWidth="1"/>
    <col min="13" max="13" width="45.375" style="1" customWidth="1"/>
    <col min="14" max="14" width="13.25" style="1" bestFit="1" customWidth="1"/>
    <col min="15" max="16384" width="11.5" style="1"/>
  </cols>
  <sheetData>
    <row r="1" spans="1:18" ht="15" thickBot="1"/>
    <row r="2" spans="1:18">
      <c r="B2" s="511"/>
      <c r="C2" s="512"/>
      <c r="D2" s="512"/>
      <c r="E2" s="512"/>
      <c r="F2" s="513"/>
      <c r="G2" s="512"/>
      <c r="H2" s="512"/>
      <c r="I2" s="512"/>
      <c r="J2" s="512"/>
      <c r="K2" s="512"/>
      <c r="L2" s="512"/>
      <c r="M2" s="512"/>
      <c r="N2" s="512"/>
      <c r="O2" s="512"/>
      <c r="P2" s="512"/>
      <c r="Q2" s="512"/>
      <c r="R2" s="514"/>
    </row>
    <row r="3" spans="1:18">
      <c r="B3" s="172"/>
      <c r="C3" s="509"/>
      <c r="D3" s="509"/>
      <c r="E3" s="509"/>
      <c r="F3" s="174"/>
      <c r="G3" s="509"/>
      <c r="H3" s="509"/>
      <c r="I3" s="509"/>
      <c r="J3" s="509"/>
      <c r="K3" s="509"/>
      <c r="L3" s="509"/>
      <c r="M3" s="509"/>
      <c r="N3" s="509"/>
      <c r="O3" s="509"/>
      <c r="P3" s="509"/>
      <c r="Q3" s="509"/>
      <c r="R3" s="173"/>
    </row>
    <row r="4" spans="1:18">
      <c r="B4" s="172"/>
      <c r="C4" s="509"/>
      <c r="D4" s="509"/>
      <c r="E4" s="509"/>
      <c r="F4" s="174"/>
      <c r="G4" s="509"/>
      <c r="H4" s="509"/>
      <c r="I4" s="509"/>
      <c r="J4" s="509"/>
      <c r="K4" s="509"/>
      <c r="L4" s="509"/>
      <c r="M4" s="509"/>
      <c r="N4" s="509"/>
      <c r="O4" s="509"/>
      <c r="P4" s="509"/>
      <c r="Q4" s="509"/>
      <c r="R4" s="173"/>
    </row>
    <row r="5" spans="1:18">
      <c r="B5" s="172"/>
      <c r="C5" s="509"/>
      <c r="D5" s="509"/>
      <c r="E5" s="509"/>
      <c r="F5" s="174"/>
      <c r="G5" s="509"/>
      <c r="H5" s="509"/>
      <c r="I5" s="509"/>
      <c r="J5" s="509"/>
      <c r="K5" s="509"/>
      <c r="L5" s="509"/>
      <c r="M5" s="509"/>
      <c r="N5" s="509"/>
      <c r="O5" s="509"/>
      <c r="P5" s="509"/>
      <c r="Q5" s="509"/>
      <c r="R5" s="173"/>
    </row>
    <row r="6" spans="1:18">
      <c r="B6" s="172"/>
      <c r="C6" s="509"/>
      <c r="D6" s="509"/>
      <c r="E6" s="509"/>
      <c r="F6" s="174"/>
      <c r="G6" s="509"/>
      <c r="H6" s="509"/>
      <c r="I6" s="509"/>
      <c r="J6" s="509"/>
      <c r="K6" s="509"/>
      <c r="L6" s="509"/>
      <c r="M6" s="509"/>
      <c r="N6" s="509"/>
      <c r="O6" s="509"/>
      <c r="P6" s="509"/>
      <c r="Q6" s="509"/>
      <c r="R6" s="173"/>
    </row>
    <row r="7" spans="1:18">
      <c r="B7" s="172"/>
      <c r="C7" s="509"/>
      <c r="D7" s="509"/>
      <c r="E7" s="509"/>
      <c r="F7" s="174"/>
      <c r="G7" s="509"/>
      <c r="H7" s="509"/>
      <c r="I7" s="509"/>
      <c r="J7" s="509"/>
      <c r="K7" s="509"/>
      <c r="L7" s="509"/>
      <c r="M7" s="509"/>
      <c r="N7" s="509"/>
      <c r="O7" s="509"/>
      <c r="P7" s="509"/>
      <c r="Q7" s="509"/>
      <c r="R7" s="173"/>
    </row>
    <row r="8" spans="1:18" s="198" customFormat="1" ht="32.25" customHeight="1">
      <c r="B8" s="515" t="s">
        <v>227</v>
      </c>
      <c r="C8" s="510"/>
      <c r="D8" s="510"/>
      <c r="E8" s="510"/>
      <c r="F8" s="510"/>
      <c r="G8" s="510"/>
      <c r="H8" s="510"/>
      <c r="I8" s="510"/>
      <c r="J8" s="510"/>
      <c r="K8" s="510"/>
      <c r="L8" s="510"/>
      <c r="M8" s="510"/>
      <c r="N8" s="510"/>
      <c r="O8" s="510"/>
      <c r="P8" s="510"/>
      <c r="Q8" s="510"/>
      <c r="R8" s="516"/>
    </row>
    <row r="9" spans="1:18" s="198" customFormat="1" ht="30.75" customHeight="1">
      <c r="A9" s="199"/>
      <c r="B9" s="515"/>
      <c r="C9" s="510"/>
      <c r="D9" s="510"/>
      <c r="E9" s="510"/>
      <c r="F9" s="510"/>
      <c r="G9" s="510"/>
      <c r="H9" s="510"/>
      <c r="I9" s="510"/>
      <c r="J9" s="510"/>
      <c r="K9" s="510"/>
      <c r="L9" s="510"/>
      <c r="M9" s="510"/>
      <c r="N9" s="510"/>
      <c r="O9" s="510"/>
      <c r="P9" s="510"/>
      <c r="Q9" s="510"/>
      <c r="R9" s="516"/>
    </row>
    <row r="10" spans="1:18" ht="15" thickBot="1">
      <c r="A10" s="199"/>
      <c r="B10" s="517"/>
      <c r="C10" s="284"/>
      <c r="D10" s="284"/>
      <c r="E10" s="284"/>
      <c r="F10" s="284"/>
      <c r="G10" s="284"/>
      <c r="H10" s="284"/>
      <c r="I10" s="284"/>
      <c r="J10" s="284"/>
      <c r="K10" s="284"/>
      <c r="L10" s="284"/>
      <c r="M10" s="284"/>
      <c r="N10" s="284"/>
      <c r="O10" s="284"/>
      <c r="P10" s="284"/>
      <c r="Q10" s="284"/>
      <c r="R10" s="518"/>
    </row>
    <row r="11" spans="1:18" ht="34.15" customHeight="1">
      <c r="B11" s="172"/>
      <c r="C11" s="508" t="s">
        <v>224</v>
      </c>
      <c r="D11" s="508"/>
      <c r="E11" s="508"/>
      <c r="F11" s="508"/>
      <c r="G11" s="508"/>
      <c r="H11" s="508"/>
      <c r="I11" s="508"/>
      <c r="J11" s="508"/>
      <c r="K11" s="508"/>
      <c r="L11" s="508"/>
      <c r="M11" s="508"/>
      <c r="R11" s="173"/>
    </row>
    <row r="12" spans="1:18">
      <c r="B12" s="172"/>
      <c r="F12" s="1"/>
      <c r="R12" s="173"/>
    </row>
    <row r="13" spans="1:18" ht="16.149999999999999">
      <c r="B13" s="172"/>
      <c r="C13" s="203" t="s">
        <v>143</v>
      </c>
      <c r="D13" s="282"/>
      <c r="E13" s="282"/>
      <c r="F13" s="282"/>
      <c r="G13" s="282"/>
      <c r="H13" s="282"/>
      <c r="I13" s="282"/>
      <c r="J13" s="282"/>
      <c r="K13" s="282"/>
      <c r="L13" s="282"/>
      <c r="R13" s="173"/>
    </row>
    <row r="14" spans="1:18" ht="16.149999999999999">
      <c r="B14" s="172"/>
      <c r="C14" s="204" t="s">
        <v>144</v>
      </c>
      <c r="D14" s="282"/>
      <c r="E14" s="282"/>
      <c r="F14" s="282"/>
      <c r="G14" s="282"/>
      <c r="H14" s="282"/>
      <c r="I14" s="282"/>
      <c r="J14" s="282"/>
      <c r="K14" s="282"/>
      <c r="L14" s="282"/>
      <c r="R14" s="173"/>
    </row>
    <row r="15" spans="1:18" ht="16.149999999999999">
      <c r="B15" s="172"/>
      <c r="C15" s="204" t="s">
        <v>145</v>
      </c>
      <c r="D15" s="206"/>
      <c r="E15" s="206"/>
      <c r="F15" s="206"/>
      <c r="G15" s="206"/>
      <c r="H15" s="206"/>
      <c r="I15" s="206"/>
      <c r="J15" s="206"/>
      <c r="K15" s="206"/>
      <c r="L15" s="206"/>
      <c r="R15" s="173"/>
    </row>
    <row r="16" spans="1:18" ht="18.600000000000001" customHeight="1">
      <c r="B16" s="172"/>
      <c r="C16" s="283" t="s">
        <v>151</v>
      </c>
      <c r="D16" s="283"/>
      <c r="E16" s="283"/>
      <c r="F16" s="283"/>
      <c r="G16" s="283"/>
      <c r="H16" s="283"/>
      <c r="I16" s="283"/>
      <c r="J16" s="283"/>
      <c r="K16" s="283"/>
      <c r="L16" s="283"/>
      <c r="M16" s="283"/>
      <c r="R16" s="173"/>
    </row>
    <row r="17" spans="2:18" ht="16.149999999999999">
      <c r="B17" s="172"/>
      <c r="C17" s="205"/>
      <c r="F17" s="174"/>
      <c r="R17" s="173"/>
    </row>
    <row r="18" spans="2:18" ht="15" thickBot="1">
      <c r="B18" s="172"/>
      <c r="F18" s="174"/>
      <c r="N18" s="188"/>
      <c r="R18" s="173"/>
    </row>
    <row r="19" spans="2:18" s="201" customFormat="1" ht="34.15" customHeight="1">
      <c r="B19" s="200"/>
      <c r="C19" s="281" t="s">
        <v>221</v>
      </c>
      <c r="D19" s="281"/>
      <c r="E19" s="281"/>
      <c r="F19" s="281"/>
      <c r="G19" s="281"/>
      <c r="H19" s="281"/>
      <c r="I19" s="281"/>
      <c r="J19" s="281"/>
      <c r="K19" s="281"/>
      <c r="L19" s="281"/>
      <c r="M19" s="281"/>
      <c r="R19" s="202"/>
    </row>
    <row r="20" spans="2:18">
      <c r="B20" s="172"/>
      <c r="C20" s="279" t="s">
        <v>146</v>
      </c>
      <c r="D20" s="279"/>
      <c r="E20" s="279"/>
      <c r="F20" s="279"/>
      <c r="G20" s="279"/>
      <c r="H20" s="279" t="s">
        <v>147</v>
      </c>
      <c r="I20" s="279"/>
      <c r="J20" s="279"/>
      <c r="K20" s="279" t="s">
        <v>148</v>
      </c>
      <c r="L20" s="279"/>
      <c r="M20" s="279"/>
      <c r="R20" s="173"/>
    </row>
    <row r="21" spans="2:18">
      <c r="B21" s="172"/>
      <c r="C21" s="207" t="s">
        <v>2</v>
      </c>
      <c r="D21" s="207" t="s">
        <v>3</v>
      </c>
      <c r="E21" s="207" t="s">
        <v>4</v>
      </c>
      <c r="F21" s="208" t="s">
        <v>5</v>
      </c>
      <c r="G21" s="207" t="s">
        <v>6</v>
      </c>
      <c r="H21" s="209" t="s">
        <v>7</v>
      </c>
      <c r="I21" s="209" t="s">
        <v>8</v>
      </c>
      <c r="J21" s="209" t="s">
        <v>9</v>
      </c>
      <c r="K21" s="209" t="s">
        <v>13</v>
      </c>
      <c r="L21" s="210" t="s">
        <v>12</v>
      </c>
      <c r="M21" s="210" t="s">
        <v>14</v>
      </c>
      <c r="R21" s="173"/>
    </row>
    <row r="22" spans="2:18" ht="14.45">
      <c r="B22" s="172"/>
      <c r="C22" s="207"/>
      <c r="D22" s="207"/>
      <c r="E22" s="207"/>
      <c r="F22" s="208"/>
      <c r="G22" s="207"/>
      <c r="H22" s="209"/>
      <c r="I22" s="209"/>
      <c r="J22" s="209"/>
      <c r="K22" s="209"/>
      <c r="L22" s="210"/>
      <c r="M22" s="210"/>
      <c r="R22" s="173"/>
    </row>
    <row r="23" spans="2:18" ht="14.45">
      <c r="B23" s="172"/>
      <c r="C23" s="207"/>
      <c r="D23" s="207"/>
      <c r="E23" s="207"/>
      <c r="F23" s="208"/>
      <c r="G23" s="207"/>
      <c r="H23" s="209"/>
      <c r="I23" s="209"/>
      <c r="J23" s="209"/>
      <c r="K23" s="209"/>
      <c r="L23" s="210"/>
      <c r="M23" s="210"/>
      <c r="R23" s="173"/>
    </row>
    <row r="24" spans="2:18" ht="14.45">
      <c r="B24" s="172"/>
      <c r="C24" s="207"/>
      <c r="D24" s="207"/>
      <c r="E24" s="207"/>
      <c r="F24" s="208"/>
      <c r="G24" s="207"/>
      <c r="H24" s="209"/>
      <c r="I24" s="209"/>
      <c r="J24" s="209"/>
      <c r="K24" s="209"/>
      <c r="L24" s="210"/>
      <c r="M24" s="210"/>
      <c r="R24" s="173"/>
    </row>
    <row r="25" spans="2:18" ht="14.45">
      <c r="B25" s="172"/>
      <c r="C25" s="207"/>
      <c r="D25" s="207"/>
      <c r="E25" s="207"/>
      <c r="F25" s="208"/>
      <c r="G25" s="207"/>
      <c r="H25" s="209"/>
      <c r="I25" s="209"/>
      <c r="J25" s="209"/>
      <c r="K25" s="209"/>
      <c r="L25" s="210"/>
      <c r="M25" s="210"/>
      <c r="R25" s="173"/>
    </row>
    <row r="26" spans="2:18" ht="14.45">
      <c r="B26" s="172"/>
      <c r="C26" s="207"/>
      <c r="D26" s="207"/>
      <c r="E26" s="207"/>
      <c r="F26" s="208"/>
      <c r="G26" s="207"/>
      <c r="H26" s="209"/>
      <c r="I26" s="209"/>
      <c r="J26" s="209"/>
      <c r="K26" s="209"/>
      <c r="L26" s="210"/>
      <c r="M26" s="210"/>
      <c r="R26" s="173"/>
    </row>
    <row r="27" spans="2:18" s="2" customFormat="1" ht="14.45">
      <c r="B27" s="175"/>
      <c r="C27" s="211"/>
      <c r="D27" s="212"/>
      <c r="E27" s="213"/>
      <c r="F27" s="213"/>
      <c r="G27" s="214"/>
      <c r="H27" s="214"/>
      <c r="I27" s="214"/>
      <c r="J27" s="215"/>
      <c r="K27" s="215"/>
      <c r="L27" s="210"/>
      <c r="M27" s="210"/>
      <c r="R27" s="176"/>
    </row>
    <row r="28" spans="2:18" ht="14.45">
      <c r="B28" s="172"/>
      <c r="C28" s="211"/>
      <c r="D28" s="212"/>
      <c r="E28" s="213"/>
      <c r="F28" s="213"/>
      <c r="G28" s="214"/>
      <c r="H28" s="216"/>
      <c r="I28" s="213"/>
      <c r="J28" s="214"/>
      <c r="K28" s="214">
        <f>+I28-F28</f>
        <v>0</v>
      </c>
      <c r="L28" s="214">
        <f>+G28-J28</f>
        <v>0</v>
      </c>
      <c r="M28" s="211"/>
      <c r="R28" s="173"/>
    </row>
    <row r="29" spans="2:18" ht="14.45">
      <c r="B29" s="172"/>
      <c r="C29" s="211"/>
      <c r="D29" s="212"/>
      <c r="E29" s="213"/>
      <c r="F29" s="213"/>
      <c r="G29" s="214"/>
      <c r="H29" s="217"/>
      <c r="I29" s="213"/>
      <c r="J29" s="214"/>
      <c r="K29" s="214">
        <f>+I29-F29</f>
        <v>0</v>
      </c>
      <c r="L29" s="214">
        <f>+G29-J29</f>
        <v>0</v>
      </c>
      <c r="M29" s="211"/>
      <c r="R29" s="173"/>
    </row>
    <row r="30" spans="2:18" ht="14.45">
      <c r="B30" s="172"/>
      <c r="C30" s="211"/>
      <c r="D30" s="211"/>
      <c r="E30" s="211"/>
      <c r="F30" s="213"/>
      <c r="G30" s="211"/>
      <c r="H30" s="211"/>
      <c r="I30" s="211"/>
      <c r="J30" s="211"/>
      <c r="K30" s="211"/>
      <c r="L30" s="211"/>
      <c r="M30" s="211"/>
      <c r="R30" s="173"/>
    </row>
    <row r="31" spans="2:18" ht="14.45">
      <c r="B31" s="172"/>
      <c r="C31" s="211"/>
      <c r="D31" s="211"/>
      <c r="E31" s="211"/>
      <c r="F31" s="218"/>
      <c r="G31" s="219"/>
      <c r="H31" s="219"/>
      <c r="I31" s="219"/>
      <c r="J31" s="219"/>
      <c r="K31" s="219"/>
      <c r="L31" s="210"/>
      <c r="M31" s="211"/>
      <c r="R31" s="173"/>
    </row>
    <row r="32" spans="2:18" ht="15" thickBot="1">
      <c r="B32" s="172"/>
      <c r="F32" s="174"/>
      <c r="J32" s="179"/>
      <c r="R32" s="173"/>
    </row>
    <row r="33" spans="2:18" s="201" customFormat="1" ht="34.15" customHeight="1">
      <c r="B33" s="200"/>
      <c r="C33" s="281" t="s">
        <v>222</v>
      </c>
      <c r="D33" s="281"/>
      <c r="E33" s="281"/>
      <c r="F33" s="281"/>
      <c r="G33" s="281"/>
      <c r="H33" s="281"/>
      <c r="I33" s="281"/>
      <c r="J33" s="281"/>
      <c r="K33" s="281"/>
      <c r="L33" s="281"/>
      <c r="M33" s="281"/>
      <c r="R33" s="202"/>
    </row>
    <row r="34" spans="2:18">
      <c r="B34" s="172"/>
      <c r="C34" s="279" t="s">
        <v>146</v>
      </c>
      <c r="D34" s="279"/>
      <c r="E34" s="279"/>
      <c r="F34" s="279"/>
      <c r="G34" s="279"/>
      <c r="H34" s="279" t="s">
        <v>147</v>
      </c>
      <c r="I34" s="279"/>
      <c r="J34" s="279"/>
      <c r="K34" s="279" t="s">
        <v>148</v>
      </c>
      <c r="L34" s="279"/>
      <c r="M34" s="279"/>
      <c r="R34" s="173"/>
    </row>
    <row r="35" spans="2:18">
      <c r="B35" s="172"/>
      <c r="C35" s="207" t="s">
        <v>2</v>
      </c>
      <c r="D35" s="207" t="s">
        <v>3</v>
      </c>
      <c r="E35" s="207" t="s">
        <v>4</v>
      </c>
      <c r="F35" s="208" t="s">
        <v>5</v>
      </c>
      <c r="G35" s="207" t="s">
        <v>6</v>
      </c>
      <c r="H35" s="209" t="s">
        <v>7</v>
      </c>
      <c r="I35" s="209" t="s">
        <v>8</v>
      </c>
      <c r="J35" s="209" t="s">
        <v>9</v>
      </c>
      <c r="K35" s="209" t="s">
        <v>13</v>
      </c>
      <c r="L35" s="210" t="s">
        <v>12</v>
      </c>
      <c r="M35" s="210" t="s">
        <v>14</v>
      </c>
      <c r="N35" s="174"/>
      <c r="R35" s="173"/>
    </row>
    <row r="36" spans="2:18" s="143" customFormat="1" ht="14.45">
      <c r="B36" s="180"/>
      <c r="C36" s="220"/>
      <c r="D36" s="220"/>
      <c r="E36" s="220"/>
      <c r="F36" s="220"/>
      <c r="G36" s="220"/>
      <c r="H36" s="221"/>
      <c r="I36" s="222"/>
      <c r="J36" s="223"/>
      <c r="K36" s="223">
        <f t="shared" ref="K36:L38" si="0">+F36-I36</f>
        <v>0</v>
      </c>
      <c r="L36" s="223">
        <f t="shared" si="0"/>
        <v>0</v>
      </c>
      <c r="M36" s="224"/>
      <c r="N36" s="190"/>
      <c r="R36" s="191"/>
    </row>
    <row r="37" spans="2:18" s="143" customFormat="1" ht="14.45">
      <c r="B37" s="180"/>
      <c r="C37" s="225"/>
      <c r="D37" s="226"/>
      <c r="E37" s="224"/>
      <c r="F37" s="224"/>
      <c r="G37" s="223"/>
      <c r="H37" s="225"/>
      <c r="I37" s="222"/>
      <c r="J37" s="223"/>
      <c r="K37" s="223">
        <f t="shared" si="0"/>
        <v>0</v>
      </c>
      <c r="L37" s="223">
        <f t="shared" si="0"/>
        <v>0</v>
      </c>
      <c r="M37" s="224"/>
      <c r="N37" s="190"/>
      <c r="R37" s="191"/>
    </row>
    <row r="38" spans="2:18" ht="14.45">
      <c r="B38" s="172"/>
      <c r="C38" s="211"/>
      <c r="D38" s="212"/>
      <c r="E38" s="213"/>
      <c r="F38" s="213"/>
      <c r="G38" s="214"/>
      <c r="H38" s="227"/>
      <c r="I38" s="214"/>
      <c r="J38" s="214"/>
      <c r="K38" s="214">
        <f t="shared" si="0"/>
        <v>0</v>
      </c>
      <c r="L38" s="214">
        <f t="shared" si="0"/>
        <v>0</v>
      </c>
      <c r="M38" s="211"/>
      <c r="N38" s="174"/>
      <c r="R38" s="173"/>
    </row>
    <row r="39" spans="2:18" ht="14.45">
      <c r="B39" s="172"/>
      <c r="C39" s="211"/>
      <c r="D39" s="212"/>
      <c r="E39" s="213"/>
      <c r="F39" s="213"/>
      <c r="G39" s="214"/>
      <c r="H39" s="227"/>
      <c r="I39" s="228"/>
      <c r="J39" s="214"/>
      <c r="K39" s="214">
        <f t="shared" ref="K39:K56" si="1">+F39-I39</f>
        <v>0</v>
      </c>
      <c r="L39" s="214">
        <f t="shared" ref="L39:L67" si="2">+G39-J39</f>
        <v>0</v>
      </c>
      <c r="M39" s="211"/>
      <c r="N39" s="174"/>
      <c r="R39" s="173"/>
    </row>
    <row r="40" spans="2:18" ht="14.45">
      <c r="B40" s="172"/>
      <c r="C40" s="211"/>
      <c r="D40" s="212"/>
      <c r="E40" s="213"/>
      <c r="F40" s="213"/>
      <c r="G40" s="214"/>
      <c r="H40" s="227"/>
      <c r="I40" s="228"/>
      <c r="J40" s="214"/>
      <c r="K40" s="214">
        <f t="shared" si="1"/>
        <v>0</v>
      </c>
      <c r="L40" s="214">
        <f t="shared" si="2"/>
        <v>0</v>
      </c>
      <c r="M40" s="211"/>
      <c r="N40" s="174"/>
      <c r="R40" s="173"/>
    </row>
    <row r="41" spans="2:18" ht="14.45">
      <c r="B41" s="172"/>
      <c r="C41" s="211"/>
      <c r="D41" s="212"/>
      <c r="E41" s="213"/>
      <c r="F41" s="213"/>
      <c r="G41" s="214"/>
      <c r="H41" s="227"/>
      <c r="I41" s="228"/>
      <c r="J41" s="214"/>
      <c r="K41" s="214">
        <f t="shared" si="1"/>
        <v>0</v>
      </c>
      <c r="L41" s="214">
        <f t="shared" si="2"/>
        <v>0</v>
      </c>
      <c r="M41" s="211"/>
      <c r="N41" s="174"/>
      <c r="R41" s="173"/>
    </row>
    <row r="42" spans="2:18" ht="14.45">
      <c r="B42" s="172"/>
      <c r="C42" s="211"/>
      <c r="D42" s="212"/>
      <c r="E42" s="213"/>
      <c r="F42" s="213"/>
      <c r="G42" s="214"/>
      <c r="H42" s="227"/>
      <c r="I42" s="228"/>
      <c r="J42" s="214"/>
      <c r="K42" s="214">
        <f t="shared" si="1"/>
        <v>0</v>
      </c>
      <c r="L42" s="214">
        <f t="shared" si="2"/>
        <v>0</v>
      </c>
      <c r="M42" s="211"/>
      <c r="N42" s="174"/>
      <c r="R42" s="173"/>
    </row>
    <row r="43" spans="2:18" ht="14.45">
      <c r="B43" s="172"/>
      <c r="C43" s="211"/>
      <c r="D43" s="212"/>
      <c r="E43" s="213"/>
      <c r="F43" s="213"/>
      <c r="G43" s="214"/>
      <c r="H43" s="227"/>
      <c r="I43" s="228"/>
      <c r="J43" s="214"/>
      <c r="K43" s="214">
        <f t="shared" si="1"/>
        <v>0</v>
      </c>
      <c r="L43" s="214">
        <f t="shared" si="2"/>
        <v>0</v>
      </c>
      <c r="M43" s="211"/>
      <c r="N43" s="174"/>
      <c r="R43" s="173"/>
    </row>
    <row r="44" spans="2:18" ht="14.45">
      <c r="B44" s="172"/>
      <c r="C44" s="211"/>
      <c r="D44" s="212"/>
      <c r="E44" s="213"/>
      <c r="F44" s="213"/>
      <c r="G44" s="214"/>
      <c r="H44" s="229"/>
      <c r="I44" s="230"/>
      <c r="J44" s="214"/>
      <c r="K44" s="214">
        <f t="shared" si="1"/>
        <v>0</v>
      </c>
      <c r="L44" s="214">
        <f t="shared" si="2"/>
        <v>0</v>
      </c>
      <c r="M44" s="211"/>
      <c r="N44" s="174"/>
      <c r="R44" s="173"/>
    </row>
    <row r="45" spans="2:18" ht="14.45">
      <c r="B45" s="172"/>
      <c r="C45" s="211"/>
      <c r="D45" s="212"/>
      <c r="E45" s="213"/>
      <c r="F45" s="213"/>
      <c r="G45" s="214"/>
      <c r="H45" s="229"/>
      <c r="I45" s="230"/>
      <c r="J45" s="214"/>
      <c r="K45" s="214">
        <f t="shared" si="1"/>
        <v>0</v>
      </c>
      <c r="L45" s="214">
        <f t="shared" si="2"/>
        <v>0</v>
      </c>
      <c r="M45" s="211"/>
      <c r="N45" s="174"/>
      <c r="R45" s="173"/>
    </row>
    <row r="46" spans="2:18" ht="14.45">
      <c r="B46" s="172"/>
      <c r="C46" s="211"/>
      <c r="D46" s="212"/>
      <c r="E46" s="213"/>
      <c r="F46" s="213"/>
      <c r="G46" s="214"/>
      <c r="H46" s="229"/>
      <c r="I46" s="230"/>
      <c r="J46" s="214"/>
      <c r="K46" s="214">
        <f t="shared" si="1"/>
        <v>0</v>
      </c>
      <c r="L46" s="214">
        <f t="shared" si="2"/>
        <v>0</v>
      </c>
      <c r="M46" s="211"/>
      <c r="N46" s="174"/>
      <c r="R46" s="173"/>
    </row>
    <row r="47" spans="2:18" ht="14.45">
      <c r="B47" s="172"/>
      <c r="C47" s="211"/>
      <c r="D47" s="212"/>
      <c r="E47" s="213"/>
      <c r="F47" s="213"/>
      <c r="G47" s="214"/>
      <c r="H47" s="227"/>
      <c r="I47" s="228"/>
      <c r="J47" s="214"/>
      <c r="K47" s="214">
        <f t="shared" si="1"/>
        <v>0</v>
      </c>
      <c r="L47" s="214">
        <f t="shared" si="2"/>
        <v>0</v>
      </c>
      <c r="M47" s="211"/>
      <c r="N47" s="174"/>
      <c r="R47" s="173"/>
    </row>
    <row r="48" spans="2:18" ht="14.45">
      <c r="B48" s="172"/>
      <c r="C48" s="211"/>
      <c r="D48" s="212"/>
      <c r="E48" s="213"/>
      <c r="F48" s="213"/>
      <c r="G48" s="214"/>
      <c r="H48" s="227"/>
      <c r="I48" s="214"/>
      <c r="J48" s="214"/>
      <c r="K48" s="214">
        <f t="shared" si="1"/>
        <v>0</v>
      </c>
      <c r="L48" s="214">
        <f t="shared" si="2"/>
        <v>0</v>
      </c>
      <c r="M48" s="211"/>
      <c r="N48" s="174"/>
      <c r="R48" s="173"/>
    </row>
    <row r="49" spans="2:18" ht="14.45">
      <c r="B49" s="172"/>
      <c r="C49" s="211"/>
      <c r="D49" s="212"/>
      <c r="E49" s="213"/>
      <c r="F49" s="213"/>
      <c r="G49" s="214"/>
      <c r="H49" s="227"/>
      <c r="I49" s="228"/>
      <c r="J49" s="214"/>
      <c r="K49" s="214">
        <f t="shared" si="1"/>
        <v>0</v>
      </c>
      <c r="L49" s="214">
        <f t="shared" si="2"/>
        <v>0</v>
      </c>
      <c r="M49" s="211"/>
      <c r="N49" s="174"/>
      <c r="R49" s="173"/>
    </row>
    <row r="50" spans="2:18" ht="14.45">
      <c r="B50" s="172"/>
      <c r="C50" s="211"/>
      <c r="D50" s="212"/>
      <c r="E50" s="213"/>
      <c r="F50" s="213"/>
      <c r="G50" s="214"/>
      <c r="H50" s="227"/>
      <c r="I50" s="228"/>
      <c r="J50" s="214"/>
      <c r="K50" s="214">
        <f t="shared" si="1"/>
        <v>0</v>
      </c>
      <c r="L50" s="214">
        <f t="shared" si="2"/>
        <v>0</v>
      </c>
      <c r="M50" s="211"/>
      <c r="N50" s="174"/>
      <c r="R50" s="173"/>
    </row>
    <row r="51" spans="2:18" ht="14.45">
      <c r="B51" s="172"/>
      <c r="C51" s="211"/>
      <c r="D51" s="212"/>
      <c r="E51" s="213"/>
      <c r="F51" s="213"/>
      <c r="G51" s="214"/>
      <c r="H51" s="227"/>
      <c r="I51" s="228"/>
      <c r="J51" s="214"/>
      <c r="K51" s="214">
        <f t="shared" si="1"/>
        <v>0</v>
      </c>
      <c r="L51" s="214">
        <f t="shared" si="2"/>
        <v>0</v>
      </c>
      <c r="M51" s="211"/>
      <c r="N51" s="174"/>
      <c r="R51" s="173"/>
    </row>
    <row r="52" spans="2:18" ht="14.45">
      <c r="B52" s="172"/>
      <c r="C52" s="211"/>
      <c r="D52" s="212"/>
      <c r="E52" s="213"/>
      <c r="F52" s="213"/>
      <c r="G52" s="214"/>
      <c r="H52" s="227"/>
      <c r="I52" s="228"/>
      <c r="J52" s="214"/>
      <c r="K52" s="214">
        <f t="shared" si="1"/>
        <v>0</v>
      </c>
      <c r="L52" s="214">
        <f t="shared" si="2"/>
        <v>0</v>
      </c>
      <c r="M52" s="211"/>
      <c r="N52" s="174"/>
      <c r="R52" s="173"/>
    </row>
    <row r="53" spans="2:18" ht="14.45">
      <c r="B53" s="172"/>
      <c r="C53" s="211"/>
      <c r="D53" s="212"/>
      <c r="E53" s="213"/>
      <c r="F53" s="213"/>
      <c r="G53" s="214"/>
      <c r="H53" s="227"/>
      <c r="I53" s="228"/>
      <c r="J53" s="214"/>
      <c r="K53" s="214">
        <f t="shared" si="1"/>
        <v>0</v>
      </c>
      <c r="L53" s="214">
        <f t="shared" si="2"/>
        <v>0</v>
      </c>
      <c r="M53" s="211"/>
      <c r="N53" s="174"/>
      <c r="R53" s="173"/>
    </row>
    <row r="54" spans="2:18" ht="14.45">
      <c r="B54" s="172"/>
      <c r="C54" s="211"/>
      <c r="D54" s="212"/>
      <c r="E54" s="213"/>
      <c r="F54" s="213"/>
      <c r="G54" s="214"/>
      <c r="H54" s="227"/>
      <c r="I54" s="228"/>
      <c r="J54" s="214"/>
      <c r="K54" s="214">
        <f t="shared" si="1"/>
        <v>0</v>
      </c>
      <c r="L54" s="214">
        <f t="shared" si="2"/>
        <v>0</v>
      </c>
      <c r="M54" s="211"/>
      <c r="N54" s="174"/>
      <c r="R54" s="173"/>
    </row>
    <row r="55" spans="2:18" ht="14.45">
      <c r="B55" s="172"/>
      <c r="C55" s="211"/>
      <c r="D55" s="212"/>
      <c r="E55" s="213"/>
      <c r="F55" s="213"/>
      <c r="G55" s="214"/>
      <c r="H55" s="227"/>
      <c r="I55" s="228"/>
      <c r="J55" s="214"/>
      <c r="K55" s="214">
        <f t="shared" si="1"/>
        <v>0</v>
      </c>
      <c r="L55" s="214">
        <f t="shared" si="2"/>
        <v>0</v>
      </c>
      <c r="M55" s="211"/>
      <c r="N55" s="174"/>
      <c r="R55" s="173"/>
    </row>
    <row r="56" spans="2:18" ht="14.45">
      <c r="B56" s="172"/>
      <c r="C56" s="211"/>
      <c r="D56" s="212"/>
      <c r="E56" s="213"/>
      <c r="F56" s="213"/>
      <c r="G56" s="214"/>
      <c r="H56" s="227"/>
      <c r="I56" s="228"/>
      <c r="J56" s="214"/>
      <c r="K56" s="214">
        <f t="shared" si="1"/>
        <v>0</v>
      </c>
      <c r="L56" s="214">
        <f t="shared" si="2"/>
        <v>0</v>
      </c>
      <c r="M56" s="211"/>
      <c r="N56" s="174"/>
      <c r="R56" s="173"/>
    </row>
    <row r="57" spans="2:18" ht="14.45">
      <c r="B57" s="172"/>
      <c r="C57" s="211"/>
      <c r="D57" s="212"/>
      <c r="E57" s="213"/>
      <c r="F57" s="213"/>
      <c r="G57" s="214"/>
      <c r="H57" s="231"/>
      <c r="I57" s="232"/>
      <c r="J57" s="223"/>
      <c r="K57" s="223">
        <f>+F57-I57</f>
        <v>0</v>
      </c>
      <c r="L57" s="223">
        <f>+G57-J57</f>
        <v>0</v>
      </c>
      <c r="M57" s="225"/>
      <c r="N57" s="174"/>
      <c r="R57" s="173"/>
    </row>
    <row r="58" spans="2:18" ht="14.45">
      <c r="B58" s="172"/>
      <c r="C58" s="211"/>
      <c r="D58" s="212"/>
      <c r="E58" s="213"/>
      <c r="F58" s="213"/>
      <c r="G58" s="214"/>
      <c r="H58" s="227"/>
      <c r="I58" s="228"/>
      <c r="J58" s="214"/>
      <c r="K58" s="214">
        <f>+F58-I58</f>
        <v>0</v>
      </c>
      <c r="L58" s="214">
        <f t="shared" si="2"/>
        <v>0</v>
      </c>
      <c r="M58" s="211"/>
      <c r="N58" s="174"/>
      <c r="R58" s="173"/>
    </row>
    <row r="59" spans="2:18" ht="14.45">
      <c r="B59" s="172"/>
      <c r="C59" s="211"/>
      <c r="D59" s="212"/>
      <c r="E59" s="213"/>
      <c r="F59" s="213"/>
      <c r="G59" s="214"/>
      <c r="H59" s="227"/>
      <c r="I59" s="228"/>
      <c r="J59" s="214"/>
      <c r="K59" s="214">
        <f t="shared" ref="K59:K67" si="3">+F59-I59</f>
        <v>0</v>
      </c>
      <c r="L59" s="214">
        <f t="shared" si="2"/>
        <v>0</v>
      </c>
      <c r="M59" s="211"/>
      <c r="N59" s="174"/>
      <c r="R59" s="173"/>
    </row>
    <row r="60" spans="2:18" ht="14.45">
      <c r="B60" s="172"/>
      <c r="C60" s="211"/>
      <c r="D60" s="212"/>
      <c r="E60" s="213"/>
      <c r="F60" s="213"/>
      <c r="G60" s="214"/>
      <c r="H60" s="227"/>
      <c r="I60" s="228"/>
      <c r="J60" s="214"/>
      <c r="K60" s="214">
        <f t="shared" si="3"/>
        <v>0</v>
      </c>
      <c r="L60" s="214">
        <f t="shared" si="2"/>
        <v>0</v>
      </c>
      <c r="M60" s="211"/>
      <c r="N60" s="174"/>
      <c r="R60" s="173"/>
    </row>
    <row r="61" spans="2:18" ht="14.45">
      <c r="B61" s="172"/>
      <c r="C61" s="211"/>
      <c r="D61" s="212"/>
      <c r="E61" s="213"/>
      <c r="F61" s="213"/>
      <c r="G61" s="214"/>
      <c r="H61" s="227"/>
      <c r="I61" s="228"/>
      <c r="J61" s="214"/>
      <c r="K61" s="214">
        <f t="shared" si="3"/>
        <v>0</v>
      </c>
      <c r="L61" s="214">
        <f t="shared" si="2"/>
        <v>0</v>
      </c>
      <c r="M61" s="211"/>
      <c r="N61" s="174"/>
      <c r="R61" s="173"/>
    </row>
    <row r="62" spans="2:18" ht="14.45">
      <c r="B62" s="172"/>
      <c r="C62" s="211"/>
      <c r="D62" s="212"/>
      <c r="E62" s="213"/>
      <c r="F62" s="213"/>
      <c r="G62" s="214"/>
      <c r="H62" s="227"/>
      <c r="I62" s="228"/>
      <c r="J62" s="214"/>
      <c r="K62" s="214">
        <f t="shared" si="3"/>
        <v>0</v>
      </c>
      <c r="L62" s="214">
        <f t="shared" si="2"/>
        <v>0</v>
      </c>
      <c r="M62" s="211"/>
      <c r="N62" s="174"/>
      <c r="R62" s="173"/>
    </row>
    <row r="63" spans="2:18" ht="14.45">
      <c r="B63" s="172"/>
      <c r="C63" s="211"/>
      <c r="D63" s="212"/>
      <c r="E63" s="213"/>
      <c r="F63" s="213"/>
      <c r="G63" s="214"/>
      <c r="H63" s="227"/>
      <c r="I63" s="228"/>
      <c r="J63" s="214"/>
      <c r="K63" s="214">
        <f t="shared" si="3"/>
        <v>0</v>
      </c>
      <c r="L63" s="214">
        <f t="shared" si="2"/>
        <v>0</v>
      </c>
      <c r="M63" s="211"/>
      <c r="N63" s="174"/>
      <c r="R63" s="173"/>
    </row>
    <row r="64" spans="2:18" ht="14.45">
      <c r="B64" s="172"/>
      <c r="C64" s="211"/>
      <c r="D64" s="212"/>
      <c r="E64" s="213"/>
      <c r="F64" s="213"/>
      <c r="G64" s="214"/>
      <c r="H64" s="233"/>
      <c r="I64" s="234"/>
      <c r="J64" s="214"/>
      <c r="K64" s="214">
        <f t="shared" si="3"/>
        <v>0</v>
      </c>
      <c r="L64" s="214">
        <f t="shared" si="2"/>
        <v>0</v>
      </c>
      <c r="M64" s="211"/>
      <c r="N64" s="174"/>
      <c r="R64" s="173"/>
    </row>
    <row r="65" spans="2:18" ht="14.45">
      <c r="B65" s="172"/>
      <c r="C65" s="211"/>
      <c r="D65" s="212"/>
      <c r="E65" s="213"/>
      <c r="F65" s="213"/>
      <c r="G65" s="214"/>
      <c r="H65" s="227"/>
      <c r="I65" s="228"/>
      <c r="J65" s="214"/>
      <c r="K65" s="214">
        <f t="shared" si="3"/>
        <v>0</v>
      </c>
      <c r="L65" s="214">
        <f t="shared" si="2"/>
        <v>0</v>
      </c>
      <c r="M65" s="211"/>
      <c r="R65" s="173"/>
    </row>
    <row r="66" spans="2:18" ht="14.45">
      <c r="B66" s="172"/>
      <c r="C66" s="211"/>
      <c r="D66" s="212"/>
      <c r="E66" s="213"/>
      <c r="F66" s="213"/>
      <c r="G66" s="214"/>
      <c r="H66" s="227"/>
      <c r="I66" s="228"/>
      <c r="J66" s="214"/>
      <c r="K66" s="214">
        <f t="shared" si="3"/>
        <v>0</v>
      </c>
      <c r="L66" s="214">
        <f t="shared" si="2"/>
        <v>0</v>
      </c>
      <c r="M66" s="211"/>
      <c r="R66" s="173"/>
    </row>
    <row r="67" spans="2:18" ht="14.45">
      <c r="B67" s="172"/>
      <c r="C67" s="211"/>
      <c r="D67" s="212"/>
      <c r="E67" s="213"/>
      <c r="F67" s="213"/>
      <c r="G67" s="214"/>
      <c r="H67" s="227"/>
      <c r="I67" s="228"/>
      <c r="J67" s="214"/>
      <c r="K67" s="214">
        <f t="shared" si="3"/>
        <v>0</v>
      </c>
      <c r="L67" s="214">
        <f t="shared" si="2"/>
        <v>0</v>
      </c>
      <c r="M67" s="211"/>
      <c r="R67" s="173"/>
    </row>
    <row r="68" spans="2:18" ht="14.45">
      <c r="B68" s="172"/>
      <c r="F68" s="177"/>
      <c r="G68" s="178"/>
      <c r="H68" s="178"/>
      <c r="I68" s="178"/>
      <c r="J68" s="178"/>
      <c r="K68" s="178"/>
      <c r="R68" s="173"/>
    </row>
    <row r="69" spans="2:18" ht="15" thickBot="1">
      <c r="B69" s="172"/>
      <c r="F69" s="174"/>
      <c r="R69" s="173"/>
    </row>
    <row r="70" spans="2:18" s="201" customFormat="1" ht="34.15" customHeight="1">
      <c r="B70" s="200"/>
      <c r="C70" s="281" t="s">
        <v>221</v>
      </c>
      <c r="D70" s="281"/>
      <c r="E70" s="281"/>
      <c r="F70" s="281"/>
      <c r="G70" s="281"/>
      <c r="H70" s="281"/>
      <c r="I70" s="281"/>
      <c r="J70" s="281"/>
      <c r="K70" s="281"/>
      <c r="L70" s="281"/>
      <c r="M70" s="281"/>
      <c r="R70" s="202"/>
    </row>
    <row r="71" spans="2:18">
      <c r="B71" s="172"/>
      <c r="C71" s="280" t="s">
        <v>139</v>
      </c>
      <c r="D71" s="280"/>
      <c r="E71" s="280"/>
      <c r="F71" s="280"/>
      <c r="G71" s="280"/>
      <c r="H71" s="280" t="s">
        <v>140</v>
      </c>
      <c r="I71" s="280"/>
      <c r="J71" s="280"/>
      <c r="K71" s="280" t="s">
        <v>141</v>
      </c>
      <c r="L71" s="280"/>
      <c r="M71" s="280"/>
      <c r="R71" s="173"/>
    </row>
    <row r="72" spans="2:18">
      <c r="B72" s="172"/>
      <c r="C72" s="207" t="s">
        <v>2</v>
      </c>
      <c r="D72" s="207" t="s">
        <v>3</v>
      </c>
      <c r="E72" s="207" t="s">
        <v>4</v>
      </c>
      <c r="F72" s="208" t="s">
        <v>5</v>
      </c>
      <c r="G72" s="207" t="s">
        <v>6</v>
      </c>
      <c r="H72" s="209" t="s">
        <v>7</v>
      </c>
      <c r="I72" s="209" t="s">
        <v>8</v>
      </c>
      <c r="J72" s="209" t="s">
        <v>9</v>
      </c>
      <c r="K72" s="209" t="s">
        <v>13</v>
      </c>
      <c r="L72" s="210" t="s">
        <v>12</v>
      </c>
      <c r="M72" s="210" t="s">
        <v>14</v>
      </c>
      <c r="R72" s="173"/>
    </row>
    <row r="73" spans="2:18" s="4" customFormat="1" ht="14.45">
      <c r="B73" s="181"/>
      <c r="C73" s="231"/>
      <c r="D73" s="235"/>
      <c r="E73" s="236"/>
      <c r="F73" s="236"/>
      <c r="G73" s="237"/>
      <c r="H73" s="237"/>
      <c r="I73" s="237"/>
      <c r="J73" s="237"/>
      <c r="K73" s="237">
        <f>+F73-I73</f>
        <v>0</v>
      </c>
      <c r="L73" s="237">
        <f>+G73-J73</f>
        <v>0</v>
      </c>
      <c r="M73" s="238"/>
      <c r="R73" s="182"/>
    </row>
    <row r="74" spans="2:18" s="4" customFormat="1" ht="14.45">
      <c r="B74" s="181"/>
      <c r="C74" s="227"/>
      <c r="D74" s="239"/>
      <c r="E74" s="240"/>
      <c r="F74" s="240"/>
      <c r="G74" s="241"/>
      <c r="H74" s="227"/>
      <c r="I74" s="241"/>
      <c r="J74" s="241"/>
      <c r="K74" s="241">
        <f>+F74-I74</f>
        <v>0</v>
      </c>
      <c r="L74" s="241">
        <f>+G74-J74</f>
        <v>0</v>
      </c>
      <c r="M74" s="242"/>
      <c r="R74" s="182"/>
    </row>
    <row r="75" spans="2:18" s="4" customFormat="1" ht="14.45">
      <c r="B75" s="181"/>
      <c r="C75" s="229"/>
      <c r="D75" s="239"/>
      <c r="E75" s="240"/>
      <c r="F75" s="240"/>
      <c r="G75" s="241"/>
      <c r="H75" s="241"/>
      <c r="I75" s="241"/>
      <c r="J75" s="241"/>
      <c r="K75" s="241">
        <f>+F75-I75</f>
        <v>0</v>
      </c>
      <c r="L75" s="241">
        <f>+J75-G75</f>
        <v>0</v>
      </c>
      <c r="M75" s="227"/>
      <c r="R75" s="182"/>
    </row>
    <row r="76" spans="2:18" s="4" customFormat="1" ht="14.45">
      <c r="B76" s="181"/>
      <c r="C76" s="221"/>
      <c r="D76" s="243"/>
      <c r="E76" s="244"/>
      <c r="F76" s="244"/>
      <c r="G76" s="245"/>
      <c r="H76" s="245"/>
      <c r="I76" s="245"/>
      <c r="J76" s="245"/>
      <c r="K76" s="245">
        <f>+F76-I76</f>
        <v>0</v>
      </c>
      <c r="L76" s="245">
        <f>+G76-J76</f>
        <v>0</v>
      </c>
      <c r="M76" s="221"/>
      <c r="R76" s="182"/>
    </row>
    <row r="77" spans="2:18" s="4" customFormat="1" ht="26.65" customHeight="1">
      <c r="B77" s="181"/>
      <c r="C77" s="246"/>
      <c r="D77" s="243"/>
      <c r="E77" s="244"/>
      <c r="F77" s="244"/>
      <c r="G77" s="245"/>
      <c r="H77" s="246"/>
      <c r="I77" s="246"/>
      <c r="J77" s="246"/>
      <c r="K77" s="245">
        <f>+F77-I77</f>
        <v>0</v>
      </c>
      <c r="L77" s="245">
        <f>+G77-J77</f>
        <v>0</v>
      </c>
      <c r="M77" s="221"/>
      <c r="R77" s="182"/>
    </row>
    <row r="78" spans="2:18">
      <c r="B78" s="172"/>
      <c r="F78" s="174"/>
      <c r="G78" s="174"/>
      <c r="R78" s="173"/>
    </row>
    <row r="79" spans="2:18">
      <c r="B79" s="172"/>
      <c r="F79" s="174"/>
      <c r="G79" s="179"/>
      <c r="R79" s="173"/>
    </row>
    <row r="80" spans="2:18" s="201" customFormat="1" ht="34.15" customHeight="1">
      <c r="B80" s="200"/>
      <c r="C80" s="278" t="s">
        <v>214</v>
      </c>
      <c r="D80" s="278"/>
      <c r="E80" s="278"/>
      <c r="F80" s="278"/>
      <c r="G80" s="278"/>
      <c r="H80" s="278"/>
      <c r="I80" s="278"/>
      <c r="J80" s="278"/>
      <c r="K80" s="278"/>
      <c r="L80" s="278"/>
      <c r="M80" s="278"/>
      <c r="R80" s="202"/>
    </row>
    <row r="81" spans="2:18">
      <c r="B81" s="172"/>
      <c r="F81" s="174"/>
      <c r="R81" s="173"/>
    </row>
    <row r="82" spans="2:18">
      <c r="B82" s="172"/>
      <c r="F82" s="174"/>
      <c r="R82" s="173"/>
    </row>
    <row r="83" spans="2:18">
      <c r="B83" s="172"/>
      <c r="D83" s="183"/>
      <c r="F83" s="174"/>
      <c r="R83" s="173"/>
    </row>
    <row r="84" spans="2:18" ht="15">
      <c r="B84" s="172"/>
      <c r="D84" s="189"/>
      <c r="F84" s="174"/>
      <c r="R84" s="173"/>
    </row>
    <row r="85" spans="2:18">
      <c r="B85" s="172"/>
      <c r="F85" s="174"/>
      <c r="R85" s="173"/>
    </row>
    <row r="86" spans="2:18" ht="15" thickBot="1">
      <c r="B86" s="172"/>
      <c r="F86" s="174"/>
      <c r="R86" s="173"/>
    </row>
    <row r="87" spans="2:18" ht="15" thickBot="1">
      <c r="B87" s="270" t="s">
        <v>216</v>
      </c>
      <c r="C87" s="271"/>
      <c r="D87" s="271"/>
      <c r="E87" s="271"/>
      <c r="F87" s="271"/>
      <c r="G87" s="272"/>
      <c r="H87" s="192"/>
      <c r="I87" s="193"/>
      <c r="J87" s="193"/>
      <c r="K87" s="273" t="s">
        <v>223</v>
      </c>
      <c r="L87" s="274"/>
      <c r="M87" s="274"/>
      <c r="N87" s="274"/>
      <c r="O87" s="274"/>
      <c r="P87" s="275"/>
      <c r="R87" s="173"/>
    </row>
    <row r="88" spans="2:18">
      <c r="B88" s="247" t="s">
        <v>217</v>
      </c>
      <c r="C88" s="263"/>
      <c r="D88" s="263"/>
      <c r="E88" s="263"/>
      <c r="F88" s="263"/>
      <c r="G88" s="264"/>
      <c r="H88" s="192"/>
      <c r="I88" s="193"/>
      <c r="J88" s="193"/>
      <c r="K88" s="250" t="s">
        <v>217</v>
      </c>
      <c r="L88" s="276"/>
      <c r="M88" s="276"/>
      <c r="N88" s="276"/>
      <c r="O88" s="276"/>
      <c r="P88" s="277"/>
      <c r="R88" s="173"/>
    </row>
    <row r="89" spans="2:18">
      <c r="B89" s="248" t="s">
        <v>218</v>
      </c>
      <c r="C89" s="263"/>
      <c r="D89" s="263"/>
      <c r="E89" s="263"/>
      <c r="F89" s="263"/>
      <c r="G89" s="264"/>
      <c r="H89" s="192"/>
      <c r="I89" s="193"/>
      <c r="J89" s="193"/>
      <c r="K89" s="247" t="s">
        <v>218</v>
      </c>
      <c r="L89" s="265"/>
      <c r="M89" s="266"/>
      <c r="N89" s="266"/>
      <c r="O89" s="266"/>
      <c r="P89" s="267"/>
      <c r="R89" s="173"/>
    </row>
    <row r="90" spans="2:18" ht="55.5" customHeight="1" thickBot="1">
      <c r="B90" s="249" t="s">
        <v>219</v>
      </c>
      <c r="C90" s="268"/>
      <c r="D90" s="268"/>
      <c r="E90" s="268"/>
      <c r="F90" s="268"/>
      <c r="G90" s="269"/>
      <c r="H90" s="192"/>
      <c r="I90" s="193"/>
      <c r="J90" s="193"/>
      <c r="K90" s="251" t="s">
        <v>220</v>
      </c>
      <c r="L90" s="268"/>
      <c r="M90" s="268"/>
      <c r="N90" s="268"/>
      <c r="O90" s="268"/>
      <c r="P90" s="269"/>
      <c r="R90" s="173"/>
    </row>
    <row r="91" spans="2:18" ht="15">
      <c r="B91" s="172"/>
      <c r="F91" s="174"/>
      <c r="H91" s="194"/>
      <c r="I91" s="195"/>
      <c r="J91" s="195"/>
      <c r="R91" s="173"/>
    </row>
    <row r="92" spans="2:18" ht="15">
      <c r="B92" s="172"/>
      <c r="F92" s="174"/>
      <c r="H92"/>
      <c r="I92" s="195"/>
      <c r="J92" s="195"/>
      <c r="R92" s="173"/>
    </row>
    <row r="93" spans="2:18" ht="15.75" thickBot="1">
      <c r="B93" s="184"/>
      <c r="C93" s="185"/>
      <c r="D93" s="185"/>
      <c r="E93" s="185"/>
      <c r="F93" s="186"/>
      <c r="G93" s="185"/>
      <c r="H93" s="196"/>
      <c r="I93" s="197"/>
      <c r="J93" s="197"/>
      <c r="K93" s="185"/>
      <c r="L93" s="185"/>
      <c r="M93" s="185"/>
      <c r="N93" s="185"/>
      <c r="O93" s="185"/>
      <c r="P93" s="185"/>
      <c r="Q93" s="185"/>
      <c r="R93" s="187"/>
    </row>
  </sheetData>
  <mergeCells count="26">
    <mergeCell ref="B8:R10"/>
    <mergeCell ref="C20:G20"/>
    <mergeCell ref="H20:J20"/>
    <mergeCell ref="C19:M19"/>
    <mergeCell ref="C33:M33"/>
    <mergeCell ref="K20:M20"/>
    <mergeCell ref="D13:L13"/>
    <mergeCell ref="D14:L14"/>
    <mergeCell ref="C11:M11"/>
    <mergeCell ref="C16:M16"/>
    <mergeCell ref="C80:M80"/>
    <mergeCell ref="C34:G34"/>
    <mergeCell ref="H34:J34"/>
    <mergeCell ref="C71:G71"/>
    <mergeCell ref="H71:J71"/>
    <mergeCell ref="K34:M34"/>
    <mergeCell ref="C70:M70"/>
    <mergeCell ref="K71:M71"/>
    <mergeCell ref="C89:G89"/>
    <mergeCell ref="L89:P89"/>
    <mergeCell ref="C90:G90"/>
    <mergeCell ref="L90:P90"/>
    <mergeCell ref="B87:G87"/>
    <mergeCell ref="K87:P87"/>
    <mergeCell ref="C88:G88"/>
    <mergeCell ref="L88:P8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U28"/>
  <sheetViews>
    <sheetView showGridLines="0" zoomScale="70" zoomScaleNormal="70" workbookViewId="0">
      <selection activeCell="B3" sqref="B3:N3"/>
    </sheetView>
  </sheetViews>
  <sheetFormatPr baseColWidth="10" defaultRowHeight="14.25"/>
  <cols>
    <col min="1" max="1" width="11.5" style="253"/>
    <col min="2" max="2" width="16.125" style="253" customWidth="1"/>
    <col min="3" max="3" width="69.375" style="253" customWidth="1"/>
    <col min="4" max="257" width="11.5" style="253"/>
    <col min="258" max="258" width="16.125" style="253" customWidth="1"/>
    <col min="259" max="259" width="69.375" style="253" customWidth="1"/>
    <col min="260" max="513" width="11.5" style="253"/>
    <col min="514" max="514" width="16.125" style="253" customWidth="1"/>
    <col min="515" max="515" width="69.375" style="253" customWidth="1"/>
    <col min="516" max="769" width="11.5" style="253"/>
    <col min="770" max="770" width="16.125" style="253" customWidth="1"/>
    <col min="771" max="771" width="69.375" style="253" customWidth="1"/>
    <col min="772" max="1025" width="11.5" style="253"/>
    <col min="1026" max="1026" width="16.125" style="253" customWidth="1"/>
    <col min="1027" max="1027" width="69.375" style="253" customWidth="1"/>
    <col min="1028" max="1281" width="11.5" style="253"/>
    <col min="1282" max="1282" width="16.125" style="253" customWidth="1"/>
    <col min="1283" max="1283" width="69.375" style="253" customWidth="1"/>
    <col min="1284" max="1537" width="11.5" style="253"/>
    <col min="1538" max="1538" width="16.125" style="253" customWidth="1"/>
    <col min="1539" max="1539" width="69.375" style="253" customWidth="1"/>
    <col min="1540" max="1793" width="11.5" style="253"/>
    <col min="1794" max="1794" width="16.125" style="253" customWidth="1"/>
    <col min="1795" max="1795" width="69.375" style="253" customWidth="1"/>
    <col min="1796" max="2049" width="11.5" style="253"/>
    <col min="2050" max="2050" width="16.125" style="253" customWidth="1"/>
    <col min="2051" max="2051" width="69.375" style="253" customWidth="1"/>
    <col min="2052" max="2305" width="11.5" style="253"/>
    <col min="2306" max="2306" width="16.125" style="253" customWidth="1"/>
    <col min="2307" max="2307" width="69.375" style="253" customWidth="1"/>
    <col min="2308" max="2561" width="11.5" style="253"/>
    <col min="2562" max="2562" width="16.125" style="253" customWidth="1"/>
    <col min="2563" max="2563" width="69.375" style="253" customWidth="1"/>
    <col min="2564" max="2817" width="11.5" style="253"/>
    <col min="2818" max="2818" width="16.125" style="253" customWidth="1"/>
    <col min="2819" max="2819" width="69.375" style="253" customWidth="1"/>
    <col min="2820" max="3073" width="11.5" style="253"/>
    <col min="3074" max="3074" width="16.125" style="253" customWidth="1"/>
    <col min="3075" max="3075" width="69.375" style="253" customWidth="1"/>
    <col min="3076" max="3329" width="11.5" style="253"/>
    <col min="3330" max="3330" width="16.125" style="253" customWidth="1"/>
    <col min="3331" max="3331" width="69.375" style="253" customWidth="1"/>
    <col min="3332" max="3585" width="11.5" style="253"/>
    <col min="3586" max="3586" width="16.125" style="253" customWidth="1"/>
    <col min="3587" max="3587" width="69.375" style="253" customWidth="1"/>
    <col min="3588" max="3841" width="11.5" style="253"/>
    <col min="3842" max="3842" width="16.125" style="253" customWidth="1"/>
    <col min="3843" max="3843" width="69.375" style="253" customWidth="1"/>
    <col min="3844" max="4097" width="11.5" style="253"/>
    <col min="4098" max="4098" width="16.125" style="253" customWidth="1"/>
    <col min="4099" max="4099" width="69.375" style="253" customWidth="1"/>
    <col min="4100" max="4353" width="11.5" style="253"/>
    <col min="4354" max="4354" width="16.125" style="253" customWidth="1"/>
    <col min="4355" max="4355" width="69.375" style="253" customWidth="1"/>
    <col min="4356" max="4609" width="11.5" style="253"/>
    <col min="4610" max="4610" width="16.125" style="253" customWidth="1"/>
    <col min="4611" max="4611" width="69.375" style="253" customWidth="1"/>
    <col min="4612" max="4865" width="11.5" style="253"/>
    <col min="4866" max="4866" width="16.125" style="253" customWidth="1"/>
    <col min="4867" max="4867" width="69.375" style="253" customWidth="1"/>
    <col min="4868" max="5121" width="11.5" style="253"/>
    <col min="5122" max="5122" width="16.125" style="253" customWidth="1"/>
    <col min="5123" max="5123" width="69.375" style="253" customWidth="1"/>
    <col min="5124" max="5377" width="11.5" style="253"/>
    <col min="5378" max="5378" width="16.125" style="253" customWidth="1"/>
    <col min="5379" max="5379" width="69.375" style="253" customWidth="1"/>
    <col min="5380" max="5633" width="11.5" style="253"/>
    <col min="5634" max="5634" width="16.125" style="253" customWidth="1"/>
    <col min="5635" max="5635" width="69.375" style="253" customWidth="1"/>
    <col min="5636" max="5889" width="11.5" style="253"/>
    <col min="5890" max="5890" width="16.125" style="253" customWidth="1"/>
    <col min="5891" max="5891" width="69.375" style="253" customWidth="1"/>
    <col min="5892" max="6145" width="11.5" style="253"/>
    <col min="6146" max="6146" width="16.125" style="253" customWidth="1"/>
    <col min="6147" max="6147" width="69.375" style="253" customWidth="1"/>
    <col min="6148" max="6401" width="11.5" style="253"/>
    <col min="6402" max="6402" width="16.125" style="253" customWidth="1"/>
    <col min="6403" max="6403" width="69.375" style="253" customWidth="1"/>
    <col min="6404" max="6657" width="11.5" style="253"/>
    <col min="6658" max="6658" width="16.125" style="253" customWidth="1"/>
    <col min="6659" max="6659" width="69.375" style="253" customWidth="1"/>
    <col min="6660" max="6913" width="11.5" style="253"/>
    <col min="6914" max="6914" width="16.125" style="253" customWidth="1"/>
    <col min="6915" max="6915" width="69.375" style="253" customWidth="1"/>
    <col min="6916" max="7169" width="11.5" style="253"/>
    <col min="7170" max="7170" width="16.125" style="253" customWidth="1"/>
    <col min="7171" max="7171" width="69.375" style="253" customWidth="1"/>
    <col min="7172" max="7425" width="11.5" style="253"/>
    <col min="7426" max="7426" width="16.125" style="253" customWidth="1"/>
    <col min="7427" max="7427" width="69.375" style="253" customWidth="1"/>
    <col min="7428" max="7681" width="11.5" style="253"/>
    <col min="7682" max="7682" width="16.125" style="253" customWidth="1"/>
    <col min="7683" max="7683" width="69.375" style="253" customWidth="1"/>
    <col min="7684" max="7937" width="11.5" style="253"/>
    <col min="7938" max="7938" width="16.125" style="253" customWidth="1"/>
    <col min="7939" max="7939" width="69.375" style="253" customWidth="1"/>
    <col min="7940" max="8193" width="11.5" style="253"/>
    <col min="8194" max="8194" width="16.125" style="253" customWidth="1"/>
    <col min="8195" max="8195" width="69.375" style="253" customWidth="1"/>
    <col min="8196" max="8449" width="11.5" style="253"/>
    <col min="8450" max="8450" width="16.125" style="253" customWidth="1"/>
    <col min="8451" max="8451" width="69.375" style="253" customWidth="1"/>
    <col min="8452" max="8705" width="11.5" style="253"/>
    <col min="8706" max="8706" width="16.125" style="253" customWidth="1"/>
    <col min="8707" max="8707" width="69.375" style="253" customWidth="1"/>
    <col min="8708" max="8961" width="11.5" style="253"/>
    <col min="8962" max="8962" width="16.125" style="253" customWidth="1"/>
    <col min="8963" max="8963" width="69.375" style="253" customWidth="1"/>
    <col min="8964" max="9217" width="11.5" style="253"/>
    <col min="9218" max="9218" width="16.125" style="253" customWidth="1"/>
    <col min="9219" max="9219" width="69.375" style="253" customWidth="1"/>
    <col min="9220" max="9473" width="11.5" style="253"/>
    <col min="9474" max="9474" width="16.125" style="253" customWidth="1"/>
    <col min="9475" max="9475" width="69.375" style="253" customWidth="1"/>
    <col min="9476" max="9729" width="11.5" style="253"/>
    <col min="9730" max="9730" width="16.125" style="253" customWidth="1"/>
    <col min="9731" max="9731" width="69.375" style="253" customWidth="1"/>
    <col min="9732" max="9985" width="11.5" style="253"/>
    <col min="9986" max="9986" width="16.125" style="253" customWidth="1"/>
    <col min="9987" max="9987" width="69.375" style="253" customWidth="1"/>
    <col min="9988" max="10241" width="11.5" style="253"/>
    <col min="10242" max="10242" width="16.125" style="253" customWidth="1"/>
    <col min="10243" max="10243" width="69.375" style="253" customWidth="1"/>
    <col min="10244" max="10497" width="11.5" style="253"/>
    <col min="10498" max="10498" width="16.125" style="253" customWidth="1"/>
    <col min="10499" max="10499" width="69.375" style="253" customWidth="1"/>
    <col min="10500" max="10753" width="11.5" style="253"/>
    <col min="10754" max="10754" width="16.125" style="253" customWidth="1"/>
    <col min="10755" max="10755" width="69.375" style="253" customWidth="1"/>
    <col min="10756" max="11009" width="11.5" style="253"/>
    <col min="11010" max="11010" width="16.125" style="253" customWidth="1"/>
    <col min="11011" max="11011" width="69.375" style="253" customWidth="1"/>
    <col min="11012" max="11265" width="11.5" style="253"/>
    <col min="11266" max="11266" width="16.125" style="253" customWidth="1"/>
    <col min="11267" max="11267" width="69.375" style="253" customWidth="1"/>
    <col min="11268" max="11521" width="11.5" style="253"/>
    <col min="11522" max="11522" width="16.125" style="253" customWidth="1"/>
    <col min="11523" max="11523" width="69.375" style="253" customWidth="1"/>
    <col min="11524" max="11777" width="11.5" style="253"/>
    <col min="11778" max="11778" width="16.125" style="253" customWidth="1"/>
    <col min="11779" max="11779" width="69.375" style="253" customWidth="1"/>
    <col min="11780" max="12033" width="11.5" style="253"/>
    <col min="12034" max="12034" width="16.125" style="253" customWidth="1"/>
    <col min="12035" max="12035" width="69.375" style="253" customWidth="1"/>
    <col min="12036" max="12289" width="11.5" style="253"/>
    <col min="12290" max="12290" width="16.125" style="253" customWidth="1"/>
    <col min="12291" max="12291" width="69.375" style="253" customWidth="1"/>
    <col min="12292" max="12545" width="11.5" style="253"/>
    <col min="12546" max="12546" width="16.125" style="253" customWidth="1"/>
    <col min="12547" max="12547" width="69.375" style="253" customWidth="1"/>
    <col min="12548" max="12801" width="11.5" style="253"/>
    <col min="12802" max="12802" width="16.125" style="253" customWidth="1"/>
    <col min="12803" max="12803" width="69.375" style="253" customWidth="1"/>
    <col min="12804" max="13057" width="11.5" style="253"/>
    <col min="13058" max="13058" width="16.125" style="253" customWidth="1"/>
    <col min="13059" max="13059" width="69.375" style="253" customWidth="1"/>
    <col min="13060" max="13313" width="11.5" style="253"/>
    <col min="13314" max="13314" width="16.125" style="253" customWidth="1"/>
    <col min="13315" max="13315" width="69.375" style="253" customWidth="1"/>
    <col min="13316" max="13569" width="11.5" style="253"/>
    <col min="13570" max="13570" width="16.125" style="253" customWidth="1"/>
    <col min="13571" max="13571" width="69.375" style="253" customWidth="1"/>
    <col min="13572" max="13825" width="11.5" style="253"/>
    <col min="13826" max="13826" width="16.125" style="253" customWidth="1"/>
    <col min="13827" max="13827" width="69.375" style="253" customWidth="1"/>
    <col min="13828" max="14081" width="11.5" style="253"/>
    <col min="14082" max="14082" width="16.125" style="253" customWidth="1"/>
    <col min="14083" max="14083" width="69.375" style="253" customWidth="1"/>
    <col min="14084" max="14337" width="11.5" style="253"/>
    <col min="14338" max="14338" width="16.125" style="253" customWidth="1"/>
    <col min="14339" max="14339" width="69.375" style="253" customWidth="1"/>
    <col min="14340" max="14593" width="11.5" style="253"/>
    <col min="14594" max="14594" width="16.125" style="253" customWidth="1"/>
    <col min="14595" max="14595" width="69.375" style="253" customWidth="1"/>
    <col min="14596" max="14849" width="11.5" style="253"/>
    <col min="14850" max="14850" width="16.125" style="253" customWidth="1"/>
    <col min="14851" max="14851" width="69.375" style="253" customWidth="1"/>
    <col min="14852" max="15105" width="11.5" style="253"/>
    <col min="15106" max="15106" width="16.125" style="253" customWidth="1"/>
    <col min="15107" max="15107" width="69.375" style="253" customWidth="1"/>
    <col min="15108" max="15361" width="11.5" style="253"/>
    <col min="15362" max="15362" width="16.125" style="253" customWidth="1"/>
    <col min="15363" max="15363" width="69.375" style="253" customWidth="1"/>
    <col min="15364" max="15617" width="11.5" style="253"/>
    <col min="15618" max="15618" width="16.125" style="253" customWidth="1"/>
    <col min="15619" max="15619" width="69.375" style="253" customWidth="1"/>
    <col min="15620" max="15873" width="11.5" style="253"/>
    <col min="15874" max="15874" width="16.125" style="253" customWidth="1"/>
    <col min="15875" max="15875" width="69.375" style="253" customWidth="1"/>
    <col min="15876" max="16129" width="11.5" style="253"/>
    <col min="16130" max="16130" width="16.125" style="253" customWidth="1"/>
    <col min="16131" max="16131" width="69.375" style="253" customWidth="1"/>
    <col min="16132" max="16384" width="11.5" style="253"/>
  </cols>
  <sheetData>
    <row r="3" spans="2:21" ht="19.5">
      <c r="B3" s="288" t="s">
        <v>226</v>
      </c>
      <c r="C3" s="288"/>
      <c r="D3" s="288"/>
      <c r="E3" s="288"/>
      <c r="F3" s="288"/>
      <c r="G3" s="288"/>
      <c r="H3" s="288"/>
      <c r="I3" s="288"/>
      <c r="J3" s="288"/>
      <c r="K3" s="288"/>
      <c r="L3" s="288"/>
      <c r="M3" s="288"/>
      <c r="N3" s="288"/>
      <c r="O3" s="252"/>
      <c r="P3" s="252"/>
      <c r="Q3" s="252"/>
      <c r="R3" s="252"/>
      <c r="S3" s="252"/>
      <c r="T3" s="252"/>
      <c r="U3" s="252"/>
    </row>
    <row r="4" spans="2:21" ht="19.899999999999999">
      <c r="B4" s="254"/>
      <c r="C4" s="254"/>
      <c r="D4" s="254"/>
      <c r="E4" s="254"/>
      <c r="F4" s="254"/>
      <c r="G4" s="254"/>
      <c r="H4" s="254"/>
      <c r="I4" s="254"/>
      <c r="J4" s="254"/>
      <c r="K4" s="254"/>
      <c r="L4" s="254"/>
      <c r="M4" s="254"/>
      <c r="N4" s="254"/>
      <c r="O4" s="252"/>
      <c r="P4" s="252"/>
      <c r="Q4" s="252"/>
      <c r="R4" s="252"/>
      <c r="S4" s="252"/>
      <c r="T4" s="252"/>
      <c r="U4" s="252"/>
    </row>
    <row r="5" spans="2:21" ht="19.899999999999999">
      <c r="B5" s="254"/>
      <c r="C5" s="254"/>
      <c r="D5" s="254"/>
      <c r="E5" s="254"/>
      <c r="F5" s="254"/>
      <c r="G5" s="254"/>
      <c r="H5" s="254"/>
      <c r="I5" s="254"/>
      <c r="J5" s="254"/>
      <c r="K5" s="254"/>
      <c r="L5" s="254"/>
      <c r="M5" s="254"/>
      <c r="N5" s="254"/>
      <c r="O5" s="252"/>
      <c r="P5" s="252"/>
      <c r="Q5" s="252"/>
      <c r="R5" s="252"/>
      <c r="S5" s="252"/>
      <c r="T5" s="252"/>
      <c r="U5" s="252"/>
    </row>
    <row r="6" spans="2:21">
      <c r="B6" s="289" t="s">
        <v>225</v>
      </c>
      <c r="C6" s="289"/>
      <c r="D6" s="289"/>
      <c r="E6" s="289"/>
      <c r="F6" s="289"/>
      <c r="G6" s="289"/>
      <c r="H6" s="289"/>
      <c r="I6" s="289"/>
      <c r="J6" s="289"/>
      <c r="K6" s="289"/>
      <c r="L6" s="289"/>
      <c r="M6" s="289"/>
      <c r="N6" s="289"/>
    </row>
    <row r="7" spans="2:21">
      <c r="B7" s="289"/>
      <c r="C7" s="289"/>
      <c r="D7" s="289"/>
      <c r="E7" s="289"/>
      <c r="F7" s="289"/>
      <c r="G7" s="289"/>
      <c r="H7" s="289"/>
      <c r="I7" s="289"/>
      <c r="J7" s="289"/>
      <c r="K7" s="289"/>
      <c r="L7" s="289"/>
      <c r="M7" s="289"/>
      <c r="N7" s="289"/>
    </row>
    <row r="8" spans="2:21">
      <c r="B8" s="289"/>
      <c r="C8" s="289"/>
      <c r="D8" s="289"/>
      <c r="E8" s="289"/>
      <c r="F8" s="289"/>
      <c r="G8" s="289"/>
      <c r="H8" s="289"/>
      <c r="I8" s="289"/>
      <c r="J8" s="289"/>
      <c r="K8" s="289"/>
      <c r="L8" s="289"/>
      <c r="M8" s="289"/>
      <c r="N8" s="289"/>
    </row>
    <row r="9" spans="2:21">
      <c r="B9" s="289"/>
      <c r="C9" s="289"/>
      <c r="D9" s="289"/>
      <c r="E9" s="289"/>
      <c r="F9" s="289"/>
      <c r="G9" s="289"/>
      <c r="H9" s="289"/>
      <c r="I9" s="289"/>
      <c r="J9" s="289"/>
      <c r="K9" s="289"/>
      <c r="L9" s="289"/>
      <c r="M9" s="289"/>
      <c r="N9" s="289"/>
    </row>
    <row r="10" spans="2:21">
      <c r="B10" s="289"/>
      <c r="C10" s="289"/>
      <c r="D10" s="289"/>
      <c r="E10" s="289"/>
      <c r="F10" s="289"/>
      <c r="G10" s="289"/>
      <c r="H10" s="289"/>
      <c r="I10" s="289"/>
      <c r="J10" s="289"/>
      <c r="K10" s="289"/>
      <c r="L10" s="289"/>
      <c r="M10" s="289"/>
      <c r="N10" s="289"/>
    </row>
    <row r="11" spans="2:21" ht="27.4" customHeight="1">
      <c r="B11" s="289"/>
      <c r="C11" s="289"/>
      <c r="D11" s="289"/>
      <c r="E11" s="289"/>
      <c r="F11" s="289"/>
      <c r="G11" s="289"/>
      <c r="H11" s="289"/>
      <c r="I11" s="289"/>
      <c r="J11" s="289"/>
      <c r="K11" s="289"/>
      <c r="L11" s="289"/>
      <c r="M11" s="289"/>
      <c r="N11" s="289"/>
    </row>
    <row r="12" spans="2:21" ht="46.15" customHeight="1">
      <c r="B12" s="289"/>
      <c r="C12" s="289"/>
      <c r="D12" s="289"/>
      <c r="E12" s="289"/>
      <c r="F12" s="289"/>
      <c r="G12" s="289"/>
      <c r="H12" s="289"/>
      <c r="I12" s="289"/>
      <c r="J12" s="289"/>
      <c r="K12" s="289"/>
      <c r="L12" s="289"/>
      <c r="M12" s="289"/>
      <c r="N12" s="289"/>
    </row>
    <row r="14" spans="2:21">
      <c r="B14" s="287" t="s">
        <v>215</v>
      </c>
      <c r="C14" s="287"/>
      <c r="D14" s="287"/>
      <c r="E14" s="287"/>
      <c r="F14" s="287"/>
      <c r="G14" s="287"/>
      <c r="H14" s="287"/>
      <c r="I14" s="287"/>
      <c r="J14" s="287"/>
      <c r="K14" s="287"/>
      <c r="L14" s="287"/>
      <c r="M14" s="287"/>
      <c r="N14" s="287"/>
    </row>
    <row r="15" spans="2:21">
      <c r="B15" s="287"/>
      <c r="C15" s="287"/>
      <c r="D15" s="287"/>
      <c r="E15" s="287"/>
      <c r="F15" s="287"/>
      <c r="G15" s="287"/>
      <c r="H15" s="287"/>
      <c r="I15" s="287"/>
      <c r="J15" s="287"/>
      <c r="K15" s="287"/>
      <c r="L15" s="287"/>
      <c r="M15" s="287"/>
      <c r="N15" s="287"/>
    </row>
    <row r="16" spans="2:21">
      <c r="B16" s="287"/>
      <c r="C16" s="287"/>
      <c r="D16" s="287"/>
      <c r="E16" s="287"/>
      <c r="F16" s="287"/>
      <c r="G16" s="287"/>
      <c r="H16" s="287"/>
      <c r="I16" s="287"/>
      <c r="J16" s="287"/>
      <c r="K16" s="287"/>
      <c r="L16" s="287"/>
      <c r="M16" s="287"/>
      <c r="N16" s="287"/>
    </row>
    <row r="18" spans="2:14" ht="14.45" thickBot="1"/>
    <row r="19" spans="2:14" ht="18">
      <c r="B19" s="255" t="s">
        <v>136</v>
      </c>
      <c r="C19" s="256" t="s">
        <v>137</v>
      </c>
      <c r="D19" s="290" t="s">
        <v>138</v>
      </c>
      <c r="E19" s="290"/>
      <c r="F19" s="290"/>
      <c r="G19" s="290"/>
      <c r="H19" s="290"/>
      <c r="I19" s="290"/>
      <c r="J19" s="290"/>
      <c r="K19" s="290"/>
      <c r="L19" s="290"/>
      <c r="M19" s="290"/>
      <c r="N19" s="291"/>
    </row>
    <row r="20" spans="2:14">
      <c r="B20" s="260">
        <v>1</v>
      </c>
      <c r="C20" s="257" t="s">
        <v>142</v>
      </c>
      <c r="D20" s="285" t="s">
        <v>149</v>
      </c>
      <c r="E20" s="285"/>
      <c r="F20" s="285"/>
      <c r="G20" s="285"/>
      <c r="H20" s="285"/>
      <c r="I20" s="285"/>
      <c r="J20" s="285"/>
      <c r="K20" s="285"/>
      <c r="L20" s="285"/>
      <c r="M20" s="285"/>
      <c r="N20" s="286"/>
    </row>
    <row r="21" spans="2:14" ht="13.9">
      <c r="B21" s="260">
        <v>2</v>
      </c>
      <c r="C21" s="257" t="s">
        <v>135</v>
      </c>
      <c r="D21" s="285" t="s">
        <v>150</v>
      </c>
      <c r="E21" s="285"/>
      <c r="F21" s="285"/>
      <c r="G21" s="285"/>
      <c r="H21" s="285"/>
      <c r="I21" s="285"/>
      <c r="J21" s="285"/>
      <c r="K21" s="285"/>
      <c r="L21" s="285"/>
      <c r="M21" s="285"/>
      <c r="N21" s="286"/>
    </row>
    <row r="22" spans="2:14">
      <c r="B22" s="260">
        <v>3</v>
      </c>
      <c r="C22" s="257" t="s">
        <v>207</v>
      </c>
      <c r="D22" s="296" t="s">
        <v>208</v>
      </c>
      <c r="E22" s="297"/>
      <c r="F22" s="297"/>
      <c r="G22" s="297"/>
      <c r="H22" s="297"/>
      <c r="I22" s="297"/>
      <c r="J22" s="297"/>
      <c r="K22" s="297"/>
      <c r="L22" s="297"/>
      <c r="M22" s="297"/>
      <c r="N22" s="298"/>
    </row>
    <row r="23" spans="2:14" ht="28.5">
      <c r="B23" s="260">
        <v>4</v>
      </c>
      <c r="C23" s="258" t="s">
        <v>152</v>
      </c>
      <c r="D23" s="285" t="s">
        <v>209</v>
      </c>
      <c r="E23" s="285"/>
      <c r="F23" s="285"/>
      <c r="G23" s="285"/>
      <c r="H23" s="285"/>
      <c r="I23" s="285"/>
      <c r="J23" s="285"/>
      <c r="K23" s="285"/>
      <c r="L23" s="285"/>
      <c r="M23" s="285"/>
      <c r="N23" s="286"/>
    </row>
    <row r="24" spans="2:14">
      <c r="B24" s="260">
        <v>5</v>
      </c>
      <c r="C24" s="257" t="s">
        <v>1</v>
      </c>
      <c r="D24" s="285" t="s">
        <v>153</v>
      </c>
      <c r="E24" s="285"/>
      <c r="F24" s="285"/>
      <c r="G24" s="285"/>
      <c r="H24" s="285"/>
      <c r="I24" s="285"/>
      <c r="J24" s="285"/>
      <c r="K24" s="285"/>
      <c r="L24" s="285"/>
      <c r="M24" s="285"/>
      <c r="N24" s="286"/>
    </row>
    <row r="25" spans="2:14" ht="28.5" customHeight="1">
      <c r="B25" s="260">
        <v>6</v>
      </c>
      <c r="C25" s="257" t="s">
        <v>210</v>
      </c>
      <c r="D25" s="292" t="s">
        <v>211</v>
      </c>
      <c r="E25" s="292"/>
      <c r="F25" s="292"/>
      <c r="G25" s="292"/>
      <c r="H25" s="292"/>
      <c r="I25" s="292"/>
      <c r="J25" s="292"/>
      <c r="K25" s="292"/>
      <c r="L25" s="292"/>
      <c r="M25" s="292"/>
      <c r="N25" s="293"/>
    </row>
    <row r="26" spans="2:14" ht="46.9" customHeight="1" thickBot="1">
      <c r="B26" s="261">
        <v>7</v>
      </c>
      <c r="C26" s="259" t="s">
        <v>212</v>
      </c>
      <c r="D26" s="294" t="s">
        <v>213</v>
      </c>
      <c r="E26" s="294"/>
      <c r="F26" s="294"/>
      <c r="G26" s="294"/>
      <c r="H26" s="294"/>
      <c r="I26" s="294"/>
      <c r="J26" s="294"/>
      <c r="K26" s="294"/>
      <c r="L26" s="294"/>
      <c r="M26" s="294"/>
      <c r="N26" s="295"/>
    </row>
    <row r="27" spans="2:14" ht="13.9">
      <c r="B27" s="262"/>
    </row>
    <row r="28" spans="2:14" ht="13.9">
      <c r="B28" s="262"/>
    </row>
  </sheetData>
  <mergeCells count="11">
    <mergeCell ref="D24:N24"/>
    <mergeCell ref="D25:N25"/>
    <mergeCell ref="D26:N26"/>
    <mergeCell ref="D23:N23"/>
    <mergeCell ref="D22:N22"/>
    <mergeCell ref="D21:N21"/>
    <mergeCell ref="B14:N16"/>
    <mergeCell ref="B3:N3"/>
    <mergeCell ref="B6:N12"/>
    <mergeCell ref="D19:N19"/>
    <mergeCell ref="D20:N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32"/>
  <sheetViews>
    <sheetView showGridLines="0" workbookViewId="0">
      <selection activeCell="O48" sqref="O48"/>
    </sheetView>
  </sheetViews>
  <sheetFormatPr baseColWidth="10" defaultColWidth="10.875" defaultRowHeight="15"/>
  <cols>
    <col min="1" max="1" width="1.75" style="144" customWidth="1"/>
    <col min="2" max="2" width="1.25" style="144" customWidth="1"/>
    <col min="3" max="3" width="9" style="144" customWidth="1"/>
    <col min="4" max="4" width="8.5" style="144" customWidth="1"/>
    <col min="5" max="5" width="4.25" style="144" customWidth="1"/>
    <col min="6" max="6" width="4.5" style="144" customWidth="1"/>
    <col min="7" max="7" width="3.5" style="144" customWidth="1"/>
    <col min="8" max="8" width="1.5" style="144" customWidth="1"/>
    <col min="9" max="9" width="1.75" style="144" customWidth="1"/>
    <col min="10" max="11" width="12" style="144" customWidth="1"/>
    <col min="12" max="12" width="6.75" style="144" customWidth="1"/>
    <col min="13" max="13" width="5.25" style="144" customWidth="1"/>
    <col min="14" max="15" width="6.75" style="144" customWidth="1"/>
    <col min="16" max="17" width="8.5" style="144" customWidth="1"/>
    <col min="18" max="18" width="10.25" style="144" customWidth="1"/>
    <col min="19" max="19" width="6.75" style="144" customWidth="1"/>
    <col min="20" max="20" width="3" style="144" customWidth="1"/>
    <col min="21" max="21" width="2.25" style="144" customWidth="1"/>
    <col min="22" max="22" width="5.25" style="144" customWidth="1"/>
    <col min="23" max="23" width="10.25" style="144" customWidth="1"/>
    <col min="24" max="24" width="4.75" style="144" customWidth="1"/>
    <col min="25" max="25" width="1.25" style="144" customWidth="1"/>
    <col min="26" max="26" width="0.75" style="144" customWidth="1"/>
    <col min="27" max="28" width="1.75" style="144" customWidth="1"/>
    <col min="29" max="29" width="6.75" style="144" customWidth="1"/>
    <col min="30" max="30" width="8.5" style="144" customWidth="1"/>
    <col min="31" max="31" width="0" style="144" hidden="1" customWidth="1"/>
    <col min="32" max="32" width="5.25" style="144" customWidth="1"/>
    <col min="33" max="33" width="5.75" style="144" customWidth="1"/>
    <col min="34" max="34" width="11.25" style="144" customWidth="1"/>
    <col min="35" max="35" width="2.25" style="144" customWidth="1"/>
    <col min="36" max="36" width="0" style="144" hidden="1" customWidth="1"/>
    <col min="37" max="16384" width="10.875" style="144"/>
  </cols>
  <sheetData>
    <row r="1" spans="2:35" ht="9" customHeight="1"/>
    <row r="2" spans="2:35" ht="7.15" customHeight="1">
      <c r="B2" s="145"/>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7"/>
    </row>
    <row r="3" spans="2:35" ht="1.9" customHeight="1">
      <c r="B3" s="148"/>
      <c r="C3" s="324"/>
      <c r="D3" s="324"/>
      <c r="E3" s="324"/>
      <c r="F3" s="324"/>
      <c r="G3" s="324"/>
      <c r="AI3" s="149"/>
    </row>
    <row r="4" spans="2:35" ht="0" hidden="1" customHeight="1">
      <c r="B4" s="148"/>
      <c r="C4" s="324"/>
      <c r="D4" s="324"/>
      <c r="E4" s="324"/>
      <c r="F4" s="324"/>
      <c r="G4" s="324"/>
      <c r="J4" s="351" t="s">
        <v>154</v>
      </c>
      <c r="K4" s="324"/>
      <c r="L4" s="324"/>
      <c r="M4" s="324"/>
      <c r="N4" s="324"/>
      <c r="O4" s="324"/>
      <c r="P4" s="324"/>
      <c r="Q4" s="324"/>
      <c r="R4" s="324"/>
      <c r="S4" s="324"/>
      <c r="T4" s="324"/>
      <c r="AI4" s="149"/>
    </row>
    <row r="5" spans="2:35" ht="14.1" customHeight="1">
      <c r="B5" s="148"/>
      <c r="C5" s="324"/>
      <c r="D5" s="324"/>
      <c r="E5" s="324"/>
      <c r="F5" s="324"/>
      <c r="G5" s="324"/>
      <c r="J5" s="324"/>
      <c r="K5" s="324"/>
      <c r="L5" s="324"/>
      <c r="M5" s="324"/>
      <c r="N5" s="324"/>
      <c r="O5" s="324"/>
      <c r="P5" s="324"/>
      <c r="Q5" s="324"/>
      <c r="R5" s="324"/>
      <c r="S5" s="324"/>
      <c r="T5" s="324"/>
      <c r="V5" s="352" t="s">
        <v>16</v>
      </c>
      <c r="W5" s="324"/>
      <c r="X5" s="324"/>
      <c r="AC5" s="343" t="s">
        <v>155</v>
      </c>
      <c r="AD5" s="324"/>
      <c r="AE5" s="324"/>
      <c r="AF5" s="324"/>
      <c r="AG5" s="324"/>
      <c r="AH5" s="324"/>
      <c r="AI5" s="149"/>
    </row>
    <row r="6" spans="2:35" ht="3.75" customHeight="1">
      <c r="B6" s="148"/>
      <c r="C6" s="324"/>
      <c r="D6" s="324"/>
      <c r="E6" s="324"/>
      <c r="F6" s="324"/>
      <c r="G6" s="324"/>
      <c r="J6" s="324"/>
      <c r="K6" s="324"/>
      <c r="L6" s="324"/>
      <c r="M6" s="324"/>
      <c r="N6" s="324"/>
      <c r="O6" s="324"/>
      <c r="P6" s="324"/>
      <c r="Q6" s="324"/>
      <c r="R6" s="324"/>
      <c r="S6" s="324"/>
      <c r="T6" s="324"/>
      <c r="AI6" s="149"/>
    </row>
    <row r="7" spans="2:35" ht="23.65" customHeight="1">
      <c r="B7" s="148"/>
      <c r="C7" s="324"/>
      <c r="D7" s="324"/>
      <c r="E7" s="324"/>
      <c r="F7" s="324"/>
      <c r="G7" s="324"/>
      <c r="J7" s="324"/>
      <c r="K7" s="324"/>
      <c r="L7" s="324"/>
      <c r="M7" s="324"/>
      <c r="N7" s="324"/>
      <c r="O7" s="324"/>
      <c r="P7" s="324"/>
      <c r="Q7" s="324"/>
      <c r="R7" s="324"/>
      <c r="S7" s="324"/>
      <c r="T7" s="324"/>
      <c r="V7" s="352" t="s">
        <v>156</v>
      </c>
      <c r="W7" s="324"/>
      <c r="X7" s="324"/>
      <c r="Y7" s="324"/>
      <c r="Z7" s="324"/>
      <c r="AA7" s="324"/>
      <c r="AC7" s="343" t="s">
        <v>157</v>
      </c>
      <c r="AD7" s="324"/>
      <c r="AE7" s="324"/>
      <c r="AF7" s="324"/>
      <c r="AG7" s="324"/>
      <c r="AH7" s="324"/>
      <c r="AI7" s="149"/>
    </row>
    <row r="8" spans="2:35" ht="3.4" customHeight="1">
      <c r="B8" s="148"/>
      <c r="C8" s="324"/>
      <c r="D8" s="324"/>
      <c r="E8" s="324"/>
      <c r="F8" s="324"/>
      <c r="G8" s="324"/>
      <c r="J8" s="324"/>
      <c r="K8" s="324"/>
      <c r="L8" s="324"/>
      <c r="M8" s="324"/>
      <c r="N8" s="324"/>
      <c r="O8" s="324"/>
      <c r="P8" s="324"/>
      <c r="Q8" s="324"/>
      <c r="R8" s="324"/>
      <c r="S8" s="324"/>
      <c r="T8" s="324"/>
      <c r="AC8" s="324"/>
      <c r="AD8" s="324"/>
      <c r="AE8" s="324"/>
      <c r="AF8" s="324"/>
      <c r="AG8" s="324"/>
      <c r="AH8" s="324"/>
      <c r="AI8" s="149"/>
    </row>
    <row r="9" spans="2:35" ht="9" customHeight="1">
      <c r="B9" s="148"/>
      <c r="C9" s="324"/>
      <c r="D9" s="324"/>
      <c r="E9" s="324"/>
      <c r="F9" s="324"/>
      <c r="G9" s="324"/>
      <c r="J9" s="324"/>
      <c r="K9" s="324"/>
      <c r="L9" s="324"/>
      <c r="M9" s="324"/>
      <c r="N9" s="324"/>
      <c r="O9" s="324"/>
      <c r="P9" s="324"/>
      <c r="Q9" s="324"/>
      <c r="R9" s="324"/>
      <c r="S9" s="324"/>
      <c r="T9" s="324"/>
      <c r="AI9" s="149"/>
    </row>
    <row r="10" spans="2:35" ht="0.75" customHeight="1">
      <c r="B10" s="148"/>
      <c r="C10" s="324"/>
      <c r="D10" s="324"/>
      <c r="E10" s="324"/>
      <c r="F10" s="324"/>
      <c r="G10" s="324"/>
      <c r="J10" s="324"/>
      <c r="K10" s="324"/>
      <c r="L10" s="324"/>
      <c r="M10" s="324"/>
      <c r="N10" s="324"/>
      <c r="O10" s="324"/>
      <c r="P10" s="324"/>
      <c r="Q10" s="324"/>
      <c r="R10" s="324"/>
      <c r="S10" s="324"/>
      <c r="T10" s="324"/>
      <c r="V10" s="352" t="s">
        <v>21</v>
      </c>
      <c r="W10" s="324"/>
      <c r="X10" s="324"/>
      <c r="Y10" s="324"/>
      <c r="AI10" s="149"/>
    </row>
    <row r="11" spans="2:35">
      <c r="B11" s="148"/>
      <c r="J11" s="324"/>
      <c r="K11" s="324"/>
      <c r="L11" s="324"/>
      <c r="M11" s="324"/>
      <c r="N11" s="324"/>
      <c r="O11" s="324"/>
      <c r="P11" s="324"/>
      <c r="Q11" s="324"/>
      <c r="R11" s="324"/>
      <c r="S11" s="324"/>
      <c r="T11" s="324"/>
      <c r="V11" s="324"/>
      <c r="W11" s="324"/>
      <c r="X11" s="324"/>
      <c r="Y11" s="324"/>
      <c r="AI11" s="149"/>
    </row>
    <row r="12" spans="2:35">
      <c r="B12" s="148"/>
      <c r="J12" s="324"/>
      <c r="K12" s="324"/>
      <c r="L12" s="324"/>
      <c r="M12" s="324"/>
      <c r="N12" s="324"/>
      <c r="O12" s="324"/>
      <c r="P12" s="324"/>
      <c r="Q12" s="324"/>
      <c r="R12" s="324"/>
      <c r="S12" s="324"/>
      <c r="T12" s="324"/>
      <c r="V12" s="324"/>
      <c r="W12" s="324"/>
      <c r="X12" s="324"/>
      <c r="Y12" s="324"/>
      <c r="AC12" s="343" t="s">
        <v>158</v>
      </c>
      <c r="AD12" s="324"/>
      <c r="AE12" s="324"/>
      <c r="AF12" s="324"/>
      <c r="AG12" s="324"/>
      <c r="AH12" s="324"/>
      <c r="AI12" s="149"/>
    </row>
    <row r="13" spans="2:35">
      <c r="B13" s="148"/>
      <c r="V13" s="324"/>
      <c r="W13" s="324"/>
      <c r="X13" s="324"/>
      <c r="Y13" s="324"/>
      <c r="AC13" s="324"/>
      <c r="AD13" s="324"/>
      <c r="AE13" s="324"/>
      <c r="AF13" s="324"/>
      <c r="AG13" s="324"/>
      <c r="AH13" s="324"/>
      <c r="AI13" s="149"/>
    </row>
    <row r="14" spans="2:35" ht="1.1499999999999999" customHeight="1">
      <c r="B14" s="148"/>
      <c r="AC14" s="324"/>
      <c r="AD14" s="324"/>
      <c r="AE14" s="324"/>
      <c r="AF14" s="324"/>
      <c r="AG14" s="324"/>
      <c r="AH14" s="324"/>
      <c r="AI14" s="149"/>
    </row>
    <row r="15" spans="2:35" ht="3" customHeight="1">
      <c r="B15" s="150"/>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2"/>
    </row>
    <row r="16" spans="2:35" ht="9" customHeight="1"/>
    <row r="17" spans="2:35" ht="9" customHeight="1"/>
    <row r="18" spans="2:35" ht="19.350000000000001" customHeight="1">
      <c r="B18" s="335" t="s">
        <v>159</v>
      </c>
      <c r="C18" s="324"/>
      <c r="D18" s="324"/>
      <c r="E18" s="324"/>
      <c r="F18" s="335" t="s">
        <v>24</v>
      </c>
      <c r="G18" s="324"/>
      <c r="H18" s="324"/>
      <c r="I18" s="324"/>
      <c r="J18" s="324"/>
      <c r="K18" s="324"/>
      <c r="L18" s="324"/>
      <c r="M18" s="324"/>
      <c r="N18" s="335" t="s">
        <v>160</v>
      </c>
      <c r="O18" s="324"/>
      <c r="P18" s="324"/>
      <c r="Q18" s="343" t="s">
        <v>27</v>
      </c>
      <c r="R18" s="324"/>
      <c r="S18" s="324"/>
      <c r="T18" s="343" t="s">
        <v>25</v>
      </c>
      <c r="U18" s="324"/>
      <c r="V18" s="324"/>
      <c r="W18" s="324"/>
      <c r="X18" s="324"/>
      <c r="Y18" s="324"/>
      <c r="Z18" s="324"/>
      <c r="AA18" s="324"/>
      <c r="AB18" s="324"/>
      <c r="AC18" s="324"/>
      <c r="AD18" s="324"/>
      <c r="AE18" s="324"/>
      <c r="AF18" s="324"/>
    </row>
    <row r="19" spans="2:35" ht="34.5" customHeight="1">
      <c r="B19" s="335" t="s">
        <v>161</v>
      </c>
      <c r="C19" s="324"/>
      <c r="D19" s="324"/>
      <c r="E19" s="324"/>
      <c r="F19" s="335" t="s">
        <v>31</v>
      </c>
      <c r="G19" s="324"/>
      <c r="H19" s="324"/>
      <c r="I19" s="324"/>
      <c r="J19" s="324"/>
      <c r="K19" s="324"/>
      <c r="L19" s="324"/>
      <c r="M19" s="324"/>
      <c r="N19" s="348" t="s">
        <v>162</v>
      </c>
      <c r="O19" s="349"/>
      <c r="P19" s="349"/>
      <c r="Q19" s="350">
        <v>2472859.15</v>
      </c>
      <c r="R19" s="349"/>
      <c r="S19" s="349"/>
      <c r="T19" s="343" t="s">
        <v>25</v>
      </c>
      <c r="U19" s="324"/>
      <c r="V19" s="324"/>
      <c r="W19" s="324"/>
      <c r="X19" s="324"/>
      <c r="Y19" s="324"/>
      <c r="Z19" s="324"/>
      <c r="AA19" s="324"/>
      <c r="AB19" s="324"/>
      <c r="AC19" s="324"/>
      <c r="AD19" s="324"/>
      <c r="AE19" s="324"/>
      <c r="AF19" s="324"/>
    </row>
    <row r="20" spans="2:35" ht="19.350000000000001" customHeight="1">
      <c r="B20" s="335" t="s">
        <v>163</v>
      </c>
      <c r="C20" s="324"/>
      <c r="D20" s="324"/>
      <c r="E20" s="324"/>
      <c r="F20" s="335" t="s">
        <v>164</v>
      </c>
      <c r="G20" s="324"/>
      <c r="H20" s="324"/>
      <c r="I20" s="324"/>
      <c r="J20" s="324"/>
      <c r="K20" s="324"/>
      <c r="L20" s="324"/>
      <c r="M20" s="324"/>
      <c r="N20" s="335" t="s">
        <v>165</v>
      </c>
      <c r="O20" s="324"/>
      <c r="P20" s="324"/>
      <c r="Q20" s="343" t="s">
        <v>25</v>
      </c>
      <c r="R20" s="324"/>
      <c r="S20" s="324"/>
      <c r="T20" s="344" t="s">
        <v>166</v>
      </c>
      <c r="U20" s="324"/>
      <c r="V20" s="324"/>
      <c r="W20" s="324"/>
      <c r="X20" s="324"/>
      <c r="Y20" s="324"/>
      <c r="Z20" s="324"/>
      <c r="AA20" s="324"/>
      <c r="AB20" s="324"/>
      <c r="AC20" s="324"/>
      <c r="AD20" s="324"/>
      <c r="AE20" s="324"/>
      <c r="AF20" s="324"/>
    </row>
    <row r="21" spans="2:35" ht="19.350000000000001" customHeight="1">
      <c r="B21" s="335" t="s">
        <v>167</v>
      </c>
      <c r="C21" s="324"/>
      <c r="D21" s="324"/>
      <c r="E21" s="324"/>
      <c r="F21" s="335" t="s">
        <v>29</v>
      </c>
      <c r="G21" s="324"/>
      <c r="H21" s="324"/>
      <c r="I21" s="324"/>
      <c r="J21" s="324"/>
      <c r="K21" s="324"/>
      <c r="L21" s="324"/>
      <c r="M21" s="324"/>
      <c r="N21" s="335" t="s">
        <v>168</v>
      </c>
      <c r="O21" s="324"/>
      <c r="P21" s="324"/>
      <c r="Q21" s="343" t="s">
        <v>169</v>
      </c>
      <c r="R21" s="324"/>
      <c r="S21" s="324"/>
      <c r="T21" s="344" t="s">
        <v>170</v>
      </c>
      <c r="U21" s="324"/>
      <c r="V21" s="324"/>
      <c r="W21" s="324"/>
      <c r="X21" s="324"/>
      <c r="Y21" s="324"/>
      <c r="Z21" s="324"/>
      <c r="AA21" s="324"/>
      <c r="AB21" s="324"/>
      <c r="AC21" s="324"/>
      <c r="AD21" s="324"/>
      <c r="AE21" s="324"/>
      <c r="AF21" s="324"/>
    </row>
    <row r="22" spans="2:35" ht="19.350000000000001" customHeight="1">
      <c r="B22" s="335" t="s">
        <v>171</v>
      </c>
      <c r="C22" s="324"/>
      <c r="D22" s="324"/>
      <c r="E22" s="324"/>
      <c r="F22" s="335" t="s">
        <v>172</v>
      </c>
      <c r="G22" s="324"/>
      <c r="H22" s="324"/>
      <c r="I22" s="324"/>
      <c r="J22" s="324"/>
      <c r="K22" s="324"/>
      <c r="L22" s="324"/>
      <c r="M22" s="324"/>
      <c r="N22" s="345" t="s">
        <v>173</v>
      </c>
      <c r="O22" s="346"/>
      <c r="P22" s="346"/>
      <c r="Q22" s="347">
        <v>62166.14</v>
      </c>
      <c r="R22" s="346"/>
      <c r="S22" s="346"/>
      <c r="T22" s="343" t="s">
        <v>25</v>
      </c>
      <c r="U22" s="324"/>
      <c r="V22" s="324"/>
      <c r="W22" s="324"/>
      <c r="X22" s="324"/>
      <c r="Y22" s="324"/>
      <c r="Z22" s="324"/>
      <c r="AA22" s="324"/>
      <c r="AB22" s="324"/>
      <c r="AC22" s="324"/>
      <c r="AD22" s="324"/>
      <c r="AE22" s="324"/>
      <c r="AF22" s="324"/>
    </row>
    <row r="23" spans="2:35" ht="19.350000000000001" customHeight="1">
      <c r="B23" s="335" t="s">
        <v>174</v>
      </c>
      <c r="C23" s="324"/>
      <c r="D23" s="324"/>
      <c r="E23" s="324"/>
      <c r="F23" s="335" t="s">
        <v>175</v>
      </c>
      <c r="G23" s="324"/>
      <c r="H23" s="324"/>
      <c r="I23" s="324"/>
      <c r="J23" s="324"/>
      <c r="K23" s="324"/>
      <c r="L23" s="324"/>
      <c r="M23" s="324"/>
      <c r="N23" s="335" t="s">
        <v>176</v>
      </c>
      <c r="O23" s="324"/>
      <c r="P23" s="324"/>
      <c r="Q23" s="343" t="s">
        <v>177</v>
      </c>
      <c r="R23" s="324"/>
      <c r="S23" s="324"/>
      <c r="T23" s="343" t="s">
        <v>25</v>
      </c>
      <c r="U23" s="324"/>
      <c r="V23" s="324"/>
      <c r="W23" s="324"/>
      <c r="X23" s="324"/>
      <c r="Y23" s="324"/>
      <c r="Z23" s="324"/>
      <c r="AA23" s="324"/>
      <c r="AB23" s="324"/>
      <c r="AC23" s="324"/>
      <c r="AD23" s="324"/>
      <c r="AE23" s="324"/>
      <c r="AF23" s="324"/>
    </row>
    <row r="24" spans="2:35" ht="19.350000000000001" customHeight="1">
      <c r="B24" s="335" t="s">
        <v>178</v>
      </c>
      <c r="C24" s="324"/>
      <c r="D24" s="324"/>
      <c r="E24" s="324"/>
      <c r="F24" s="335" t="s">
        <v>179</v>
      </c>
      <c r="G24" s="324"/>
      <c r="H24" s="324"/>
      <c r="I24" s="324"/>
      <c r="J24" s="324"/>
      <c r="K24" s="324"/>
      <c r="L24" s="324"/>
      <c r="M24" s="324"/>
      <c r="N24" s="336" t="s">
        <v>25</v>
      </c>
      <c r="O24" s="324"/>
      <c r="P24" s="324"/>
      <c r="Q24" s="336" t="s">
        <v>25</v>
      </c>
      <c r="R24" s="324"/>
      <c r="S24" s="324"/>
      <c r="T24" s="336" t="s">
        <v>25</v>
      </c>
      <c r="U24" s="324"/>
      <c r="V24" s="324"/>
      <c r="W24" s="324"/>
      <c r="X24" s="324"/>
      <c r="Y24" s="324"/>
      <c r="Z24" s="324"/>
      <c r="AA24" s="324"/>
      <c r="AB24" s="324"/>
      <c r="AC24" s="324"/>
      <c r="AD24" s="324"/>
      <c r="AE24" s="324"/>
      <c r="AF24" s="324"/>
    </row>
    <row r="25" spans="2:35" ht="0" hidden="1" customHeight="1"/>
    <row r="26" spans="2:35" ht="9" customHeight="1"/>
    <row r="27" spans="2:35" ht="14.45">
      <c r="B27" s="337" t="s">
        <v>25</v>
      </c>
      <c r="C27" s="338"/>
      <c r="D27" s="153" t="s">
        <v>25</v>
      </c>
      <c r="E27" s="339" t="s">
        <v>25</v>
      </c>
      <c r="F27" s="338"/>
      <c r="G27" s="340" t="s">
        <v>25</v>
      </c>
      <c r="H27" s="341"/>
      <c r="I27" s="342" t="s">
        <v>25</v>
      </c>
      <c r="J27" s="338"/>
      <c r="K27" s="153" t="s">
        <v>25</v>
      </c>
      <c r="L27" s="153" t="s">
        <v>25</v>
      </c>
      <c r="M27" s="339" t="s">
        <v>25</v>
      </c>
      <c r="N27" s="338"/>
      <c r="O27" s="153" t="s">
        <v>25</v>
      </c>
      <c r="P27" s="153" t="s">
        <v>25</v>
      </c>
      <c r="Q27" s="153" t="s">
        <v>25</v>
      </c>
      <c r="R27" s="153" t="s">
        <v>25</v>
      </c>
      <c r="S27" s="154" t="s">
        <v>25</v>
      </c>
      <c r="T27" s="342" t="s">
        <v>25</v>
      </c>
      <c r="U27" s="341"/>
      <c r="V27" s="338"/>
      <c r="W27" s="153" t="s">
        <v>25</v>
      </c>
      <c r="X27" s="339" t="s">
        <v>25</v>
      </c>
      <c r="Y27" s="341"/>
      <c r="Z27" s="338"/>
      <c r="AA27" s="339" t="s">
        <v>25</v>
      </c>
      <c r="AB27" s="341"/>
      <c r="AC27" s="338"/>
      <c r="AD27" s="333" t="s">
        <v>25</v>
      </c>
      <c r="AE27" s="334"/>
      <c r="AF27" s="333" t="s">
        <v>25</v>
      </c>
      <c r="AG27" s="334"/>
      <c r="AH27" s="333" t="s">
        <v>25</v>
      </c>
      <c r="AI27" s="334"/>
    </row>
    <row r="28" spans="2:35" ht="36">
      <c r="B28" s="332" t="s">
        <v>180</v>
      </c>
      <c r="C28" s="325"/>
      <c r="D28" s="155" t="s">
        <v>181</v>
      </c>
      <c r="E28" s="323" t="s">
        <v>182</v>
      </c>
      <c r="F28" s="325"/>
      <c r="G28" s="323" t="s">
        <v>183</v>
      </c>
      <c r="H28" s="324"/>
      <c r="I28" s="324"/>
      <c r="J28" s="325"/>
      <c r="K28" s="155" t="s">
        <v>184</v>
      </c>
      <c r="L28" s="155" t="s">
        <v>185</v>
      </c>
      <c r="M28" s="323" t="s">
        <v>186</v>
      </c>
      <c r="N28" s="325"/>
      <c r="O28" s="155" t="s">
        <v>187</v>
      </c>
      <c r="P28" s="155" t="s">
        <v>188</v>
      </c>
      <c r="Q28" s="155" t="s">
        <v>189</v>
      </c>
      <c r="R28" s="155" t="s">
        <v>190</v>
      </c>
      <c r="S28" s="323" t="s">
        <v>191</v>
      </c>
      <c r="T28" s="324"/>
      <c r="U28" s="324"/>
      <c r="V28" s="325"/>
      <c r="W28" s="155" t="s">
        <v>192</v>
      </c>
      <c r="X28" s="323" t="s">
        <v>193</v>
      </c>
      <c r="Y28" s="324"/>
      <c r="Z28" s="325"/>
      <c r="AA28" s="323" t="s">
        <v>194</v>
      </c>
      <c r="AB28" s="324"/>
      <c r="AC28" s="325"/>
      <c r="AD28" s="326" t="s">
        <v>195</v>
      </c>
      <c r="AE28" s="327"/>
      <c r="AF28" s="326" t="s">
        <v>196</v>
      </c>
      <c r="AG28" s="327"/>
      <c r="AH28" s="326" t="s">
        <v>197</v>
      </c>
      <c r="AI28" s="327"/>
    </row>
    <row r="29" spans="2:35" ht="15.75">
      <c r="B29" s="328" t="s">
        <v>25</v>
      </c>
      <c r="C29" s="308"/>
      <c r="D29" s="156" t="s">
        <v>25</v>
      </c>
      <c r="E29" s="329" t="s">
        <v>25</v>
      </c>
      <c r="F29" s="308"/>
      <c r="G29" s="330" t="s">
        <v>198</v>
      </c>
      <c r="H29" s="301"/>
      <c r="I29" s="330" t="s">
        <v>56</v>
      </c>
      <c r="J29" s="301"/>
      <c r="K29" s="158" t="s">
        <v>25</v>
      </c>
      <c r="L29" s="158" t="s">
        <v>25</v>
      </c>
      <c r="M29" s="331" t="s">
        <v>25</v>
      </c>
      <c r="N29" s="308"/>
      <c r="O29" s="158" t="s">
        <v>25</v>
      </c>
      <c r="P29" s="158" t="s">
        <v>25</v>
      </c>
      <c r="Q29" s="159" t="s">
        <v>25</v>
      </c>
      <c r="R29" s="159" t="s">
        <v>25</v>
      </c>
      <c r="S29" s="157" t="s">
        <v>199</v>
      </c>
      <c r="T29" s="330" t="s">
        <v>200</v>
      </c>
      <c r="U29" s="300"/>
      <c r="V29" s="301"/>
      <c r="W29" s="159" t="s">
        <v>25</v>
      </c>
      <c r="X29" s="306" t="s">
        <v>25</v>
      </c>
      <c r="Y29" s="307"/>
      <c r="Z29" s="308"/>
      <c r="AA29" s="306" t="s">
        <v>25</v>
      </c>
      <c r="AB29" s="307"/>
      <c r="AC29" s="308"/>
      <c r="AD29" s="309" t="s">
        <v>25</v>
      </c>
      <c r="AE29" s="310"/>
      <c r="AF29" s="309" t="s">
        <v>25</v>
      </c>
      <c r="AG29" s="310"/>
      <c r="AH29" s="309" t="s">
        <v>25</v>
      </c>
      <c r="AI29" s="310"/>
    </row>
    <row r="30" spans="2:35" ht="22.5" customHeight="1">
      <c r="B30" s="304"/>
      <c r="C30" s="301"/>
      <c r="D30" s="160">
        <v>45308.5399189815</v>
      </c>
      <c r="E30" s="320">
        <v>45308</v>
      </c>
      <c r="F30" s="301"/>
      <c r="G30" s="321" t="s">
        <v>201</v>
      </c>
      <c r="H30" s="301"/>
      <c r="I30" s="305" t="s">
        <v>10</v>
      </c>
      <c r="J30" s="301"/>
      <c r="K30" s="162">
        <v>3809.6</v>
      </c>
      <c r="L30" s="162">
        <v>3940.85</v>
      </c>
      <c r="M30" s="322">
        <v>15013062.16</v>
      </c>
      <c r="N30" s="301"/>
      <c r="O30" s="163" t="s">
        <v>202</v>
      </c>
      <c r="P30" s="163"/>
      <c r="Q30" s="161" t="s">
        <v>203</v>
      </c>
      <c r="R30" s="161"/>
      <c r="S30" s="161"/>
      <c r="T30" s="321"/>
      <c r="U30" s="300"/>
      <c r="V30" s="301"/>
      <c r="W30" s="163" t="s">
        <v>204</v>
      </c>
      <c r="X30" s="304"/>
      <c r="Y30" s="300"/>
      <c r="Z30" s="301"/>
      <c r="AA30" s="304"/>
      <c r="AB30" s="300"/>
      <c r="AC30" s="301"/>
      <c r="AD30" s="304"/>
      <c r="AE30" s="301"/>
      <c r="AF30" s="305"/>
      <c r="AG30" s="301"/>
      <c r="AH30" s="305"/>
      <c r="AI30" s="301"/>
    </row>
    <row r="31" spans="2:35" ht="30" customHeight="1">
      <c r="B31" s="299"/>
      <c r="C31" s="301"/>
      <c r="D31" s="164">
        <v>45308.614861111098</v>
      </c>
      <c r="E31" s="317">
        <v>45308</v>
      </c>
      <c r="F31" s="301"/>
      <c r="G31" s="303" t="s">
        <v>201</v>
      </c>
      <c r="H31" s="301"/>
      <c r="I31" s="302" t="s">
        <v>10</v>
      </c>
      <c r="J31" s="301"/>
      <c r="K31" s="166">
        <v>6883.41</v>
      </c>
      <c r="L31" s="166">
        <v>3940.85</v>
      </c>
      <c r="M31" s="318">
        <v>27126486.298500001</v>
      </c>
      <c r="N31" s="301"/>
      <c r="O31" s="167" t="s">
        <v>202</v>
      </c>
      <c r="P31" s="167"/>
      <c r="Q31" s="165" t="s">
        <v>203</v>
      </c>
      <c r="R31" s="165"/>
      <c r="S31" s="165"/>
      <c r="T31" s="303"/>
      <c r="U31" s="300"/>
      <c r="V31" s="301"/>
      <c r="W31" s="167" t="s">
        <v>204</v>
      </c>
      <c r="X31" s="299"/>
      <c r="Y31" s="300"/>
      <c r="Z31" s="301"/>
      <c r="AA31" s="299"/>
      <c r="AB31" s="300"/>
      <c r="AC31" s="301"/>
      <c r="AD31" s="299"/>
      <c r="AE31" s="301"/>
      <c r="AF31" s="302"/>
      <c r="AG31" s="301"/>
      <c r="AH31" s="302"/>
      <c r="AI31" s="301"/>
    </row>
    <row r="32" spans="2:35" ht="33" customHeight="1" thickBot="1">
      <c r="B32" s="311"/>
      <c r="C32" s="312"/>
      <c r="D32" s="168">
        <v>45334.285717592596</v>
      </c>
      <c r="E32" s="313">
        <v>45334</v>
      </c>
      <c r="F32" s="312"/>
      <c r="G32" s="314" t="s">
        <v>205</v>
      </c>
      <c r="H32" s="312"/>
      <c r="I32" s="315" t="s">
        <v>11</v>
      </c>
      <c r="J32" s="312"/>
      <c r="K32" s="170">
        <v>2400000</v>
      </c>
      <c r="L32" s="170">
        <v>3926.08</v>
      </c>
      <c r="M32" s="316">
        <v>9422592000</v>
      </c>
      <c r="N32" s="312"/>
      <c r="O32" s="171" t="s">
        <v>202</v>
      </c>
      <c r="P32" s="171"/>
      <c r="Q32" s="169" t="s">
        <v>203</v>
      </c>
      <c r="R32" s="169"/>
      <c r="S32" s="169"/>
      <c r="T32" s="314"/>
      <c r="U32" s="319"/>
      <c r="V32" s="312"/>
      <c r="W32" s="171" t="s">
        <v>206</v>
      </c>
      <c r="X32" s="311"/>
      <c r="Y32" s="319"/>
      <c r="Z32" s="312"/>
      <c r="AA32" s="311"/>
      <c r="AB32" s="319"/>
      <c r="AC32" s="312"/>
      <c r="AD32" s="311"/>
      <c r="AE32" s="301"/>
      <c r="AF32" s="305"/>
      <c r="AG32" s="301"/>
      <c r="AH32" s="305"/>
      <c r="AI32" s="301"/>
    </row>
  </sheetData>
  <mergeCells count="108">
    <mergeCell ref="C3:G10"/>
    <mergeCell ref="J4:T12"/>
    <mergeCell ref="V5:X5"/>
    <mergeCell ref="AC5:AH5"/>
    <mergeCell ref="V7:AA7"/>
    <mergeCell ref="AC7:AH8"/>
    <mergeCell ref="V10:Y13"/>
    <mergeCell ref="AC12:AH14"/>
    <mergeCell ref="B18:E18"/>
    <mergeCell ref="F18:M18"/>
    <mergeCell ref="N18:P18"/>
    <mergeCell ref="Q18:S18"/>
    <mergeCell ref="T18:AF18"/>
    <mergeCell ref="B19:E19"/>
    <mergeCell ref="F19:M19"/>
    <mergeCell ref="N19:P19"/>
    <mergeCell ref="Q19:S19"/>
    <mergeCell ref="T19:AF19"/>
    <mergeCell ref="B20:E20"/>
    <mergeCell ref="F20:M20"/>
    <mergeCell ref="N20:P20"/>
    <mergeCell ref="Q20:S20"/>
    <mergeCell ref="T20:AF20"/>
    <mergeCell ref="B21:E21"/>
    <mergeCell ref="F21:M21"/>
    <mergeCell ref="N21:P21"/>
    <mergeCell ref="Q21:S21"/>
    <mergeCell ref="T21:AF21"/>
    <mergeCell ref="B22:E22"/>
    <mergeCell ref="F22:M22"/>
    <mergeCell ref="N22:P22"/>
    <mergeCell ref="Q22:S22"/>
    <mergeCell ref="T22:AF22"/>
    <mergeCell ref="B23:E23"/>
    <mergeCell ref="F23:M23"/>
    <mergeCell ref="N23:P23"/>
    <mergeCell ref="Q23:S23"/>
    <mergeCell ref="T23:AF23"/>
    <mergeCell ref="T27:V27"/>
    <mergeCell ref="X27:Z27"/>
    <mergeCell ref="AA27:AC27"/>
    <mergeCell ref="AD27:AE27"/>
    <mergeCell ref="AF27:AG27"/>
    <mergeCell ref="AH27:AI27"/>
    <mergeCell ref="B24:E24"/>
    <mergeCell ref="F24:M24"/>
    <mergeCell ref="N24:P24"/>
    <mergeCell ref="Q24:S24"/>
    <mergeCell ref="T24:AF24"/>
    <mergeCell ref="B27:C27"/>
    <mergeCell ref="E27:F27"/>
    <mergeCell ref="G27:H27"/>
    <mergeCell ref="I27:J27"/>
    <mergeCell ref="M27:N27"/>
    <mergeCell ref="I30:J30"/>
    <mergeCell ref="M30:N30"/>
    <mergeCell ref="AA28:AC28"/>
    <mergeCell ref="AD28:AE28"/>
    <mergeCell ref="AF28:AG28"/>
    <mergeCell ref="AH28:AI28"/>
    <mergeCell ref="B29:C29"/>
    <mergeCell ref="E29:F29"/>
    <mergeCell ref="G29:H29"/>
    <mergeCell ref="I29:J29"/>
    <mergeCell ref="M29:N29"/>
    <mergeCell ref="T29:V29"/>
    <mergeCell ref="B28:C28"/>
    <mergeCell ref="E28:F28"/>
    <mergeCell ref="G28:J28"/>
    <mergeCell ref="M28:N28"/>
    <mergeCell ref="S28:V28"/>
    <mergeCell ref="X28:Z28"/>
    <mergeCell ref="T30:V30"/>
    <mergeCell ref="X30:Z30"/>
    <mergeCell ref="AA30:AC30"/>
    <mergeCell ref="X29:Z29"/>
    <mergeCell ref="AA29:AC29"/>
    <mergeCell ref="AD29:AE29"/>
    <mergeCell ref="AF29:AG29"/>
    <mergeCell ref="AH29:AI29"/>
    <mergeCell ref="B32:C32"/>
    <mergeCell ref="E32:F32"/>
    <mergeCell ref="G32:H32"/>
    <mergeCell ref="I32:J32"/>
    <mergeCell ref="M32:N32"/>
    <mergeCell ref="B31:C31"/>
    <mergeCell ref="E31:F31"/>
    <mergeCell ref="G31:H31"/>
    <mergeCell ref="I31:J31"/>
    <mergeCell ref="M31:N31"/>
    <mergeCell ref="T32:V32"/>
    <mergeCell ref="X32:Z32"/>
    <mergeCell ref="AA32:AC32"/>
    <mergeCell ref="AD32:AE32"/>
    <mergeCell ref="AF32:AG32"/>
    <mergeCell ref="AH32:AI32"/>
    <mergeCell ref="B30:C30"/>
    <mergeCell ref="E30:F30"/>
    <mergeCell ref="G30:H30"/>
    <mergeCell ref="X31:Z31"/>
    <mergeCell ref="AA31:AC31"/>
    <mergeCell ref="AD31:AE31"/>
    <mergeCell ref="AF31:AG31"/>
    <mergeCell ref="AH31:AI31"/>
    <mergeCell ref="T31:V31"/>
    <mergeCell ref="AD30:AE30"/>
    <mergeCell ref="AF30:AG30"/>
    <mergeCell ref="AH30:AI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0"/>
  <sheetViews>
    <sheetView workbookViewId="0">
      <selection activeCell="A24" sqref="A24:B24"/>
    </sheetView>
  </sheetViews>
  <sheetFormatPr baseColWidth="10" defaultColWidth="11.5" defaultRowHeight="15"/>
  <cols>
    <col min="1" max="1" width="0.5" style="9" customWidth="1"/>
    <col min="2" max="2" width="11.5" style="9"/>
    <col min="3" max="3" width="8.5" style="9" customWidth="1"/>
    <col min="4" max="4" width="3.25" style="9" customWidth="1"/>
    <col min="5" max="5" width="2.5" style="9" customWidth="1"/>
    <col min="6" max="6" width="13.75" style="9" customWidth="1"/>
    <col min="7" max="7" width="8.5" style="9" customWidth="1"/>
    <col min="8" max="8" width="14.5" style="9" customWidth="1"/>
    <col min="9" max="9" width="9.75" style="9" customWidth="1"/>
    <col min="10" max="10" width="5.75" style="9" customWidth="1"/>
    <col min="11" max="11" width="3.5" style="9" customWidth="1"/>
    <col min="12" max="12" width="0.5" style="9" customWidth="1"/>
    <col min="13" max="13" width="11.25" style="9" customWidth="1"/>
    <col min="14" max="14" width="4.25" style="9" customWidth="1"/>
    <col min="15" max="15" width="5.5" style="9" customWidth="1"/>
    <col min="16" max="16" width="6.25" style="9" customWidth="1"/>
    <col min="17" max="17" width="0.25" style="9" customWidth="1"/>
    <col min="18" max="18" width="11.25" style="9" customWidth="1"/>
    <col min="19" max="19" width="4.25" style="9" customWidth="1"/>
    <col min="20" max="20" width="0" style="9" hidden="1" customWidth="1"/>
    <col min="21" max="21" width="9.25" style="9" customWidth="1"/>
    <col min="22" max="22" width="11.25" style="9" customWidth="1"/>
    <col min="23" max="23" width="8" style="9" customWidth="1"/>
    <col min="24" max="24" width="1.75" style="9" customWidth="1"/>
    <col min="25" max="25" width="11.75" style="9" customWidth="1"/>
    <col min="26" max="27" width="11.5" style="9" bestFit="1" customWidth="1"/>
    <col min="28" max="29" width="14.25" style="9" bestFit="1" customWidth="1"/>
    <col min="30" max="30" width="15.5" style="9" customWidth="1"/>
    <col min="31" max="31" width="14.75" style="9" customWidth="1"/>
    <col min="32" max="16384" width="11.5" style="9"/>
  </cols>
  <sheetData>
    <row r="1" spans="1:25" ht="2.85" customHeight="1">
      <c r="A1" s="5"/>
      <c r="B1" s="6"/>
      <c r="C1" s="6"/>
      <c r="D1" s="6"/>
      <c r="E1" s="6"/>
      <c r="F1" s="6"/>
      <c r="G1" s="6"/>
      <c r="H1" s="6"/>
      <c r="I1" s="6"/>
      <c r="J1" s="6"/>
      <c r="K1" s="6"/>
      <c r="L1" s="6"/>
      <c r="M1" s="6"/>
      <c r="N1" s="6"/>
      <c r="O1" s="6"/>
      <c r="P1" s="6"/>
      <c r="Q1" s="6"/>
      <c r="R1" s="6"/>
      <c r="S1" s="6"/>
      <c r="T1" s="6"/>
      <c r="U1" s="6"/>
      <c r="V1" s="6"/>
      <c r="W1" s="6"/>
      <c r="X1" s="7"/>
      <c r="Y1" s="8"/>
    </row>
    <row r="2" spans="1:25" ht="4.3499999999999996" customHeight="1">
      <c r="A2" s="10"/>
      <c r="B2" s="361"/>
      <c r="C2" s="361"/>
      <c r="D2" s="361"/>
      <c r="F2" s="417" t="s">
        <v>15</v>
      </c>
      <c r="G2" s="418"/>
      <c r="H2" s="418"/>
      <c r="I2" s="418"/>
      <c r="J2" s="418"/>
      <c r="X2" s="11"/>
      <c r="Y2" s="8"/>
    </row>
    <row r="3" spans="1:25" ht="14.1" customHeight="1">
      <c r="A3" s="10"/>
      <c r="B3" s="361"/>
      <c r="C3" s="361"/>
      <c r="D3" s="361"/>
      <c r="F3" s="418"/>
      <c r="G3" s="418"/>
      <c r="H3" s="418"/>
      <c r="I3" s="418"/>
      <c r="J3" s="418"/>
      <c r="L3" s="419" t="s">
        <v>16</v>
      </c>
      <c r="M3" s="361"/>
      <c r="N3" s="361"/>
      <c r="Q3" s="395" t="s">
        <v>17</v>
      </c>
      <c r="R3" s="361"/>
      <c r="S3" s="361"/>
      <c r="U3" s="395" t="s">
        <v>18</v>
      </c>
      <c r="V3" s="361"/>
      <c r="W3" s="361"/>
      <c r="X3" s="11"/>
      <c r="Y3" s="8"/>
    </row>
    <row r="4" spans="1:25" ht="0" hidden="1" customHeight="1">
      <c r="A4" s="10"/>
      <c r="B4" s="361"/>
      <c r="C4" s="361"/>
      <c r="D4" s="361"/>
      <c r="F4" s="418"/>
      <c r="G4" s="418"/>
      <c r="H4" s="418"/>
      <c r="I4" s="418"/>
      <c r="J4" s="418"/>
      <c r="X4" s="11"/>
      <c r="Y4" s="8"/>
    </row>
    <row r="5" spans="1:25" ht="7.15" customHeight="1">
      <c r="A5" s="10"/>
      <c r="B5" s="361"/>
      <c r="C5" s="361"/>
      <c r="D5" s="361"/>
      <c r="F5" s="418"/>
      <c r="G5" s="418"/>
      <c r="H5" s="418"/>
      <c r="I5" s="418"/>
      <c r="J5" s="418"/>
      <c r="L5" s="419" t="s">
        <v>19</v>
      </c>
      <c r="M5" s="361"/>
      <c r="N5" s="361"/>
      <c r="O5" s="361"/>
      <c r="X5" s="11"/>
      <c r="Y5" s="8"/>
    </row>
    <row r="6" spans="1:25" ht="60.6" customHeight="1">
      <c r="A6" s="10"/>
      <c r="B6" s="361"/>
      <c r="C6" s="361"/>
      <c r="D6" s="361"/>
      <c r="F6" s="418"/>
      <c r="G6" s="418"/>
      <c r="H6" s="418"/>
      <c r="I6" s="418"/>
      <c r="J6" s="418"/>
      <c r="L6" s="361"/>
      <c r="M6" s="361"/>
      <c r="N6" s="361"/>
      <c r="O6" s="361"/>
      <c r="Q6" s="395" t="s">
        <v>0</v>
      </c>
      <c r="R6" s="361"/>
      <c r="S6" s="361"/>
      <c r="U6" s="395" t="s">
        <v>20</v>
      </c>
      <c r="V6" s="361"/>
      <c r="W6" s="361"/>
      <c r="X6" s="11"/>
      <c r="Y6" s="8"/>
    </row>
    <row r="7" spans="1:25" ht="7.15" customHeight="1">
      <c r="A7" s="10"/>
      <c r="B7" s="361"/>
      <c r="C7" s="361"/>
      <c r="D7" s="361"/>
      <c r="F7" s="418"/>
      <c r="G7" s="418"/>
      <c r="H7" s="418"/>
      <c r="I7" s="418"/>
      <c r="J7" s="418"/>
      <c r="L7" s="361"/>
      <c r="M7" s="361"/>
      <c r="N7" s="361"/>
      <c r="O7" s="361"/>
      <c r="X7" s="11"/>
      <c r="Y7" s="8"/>
    </row>
    <row r="8" spans="1:25" ht="0" hidden="1" customHeight="1">
      <c r="A8" s="10"/>
      <c r="B8" s="361"/>
      <c r="C8" s="361"/>
      <c r="D8" s="361"/>
      <c r="F8" s="418"/>
      <c r="G8" s="418"/>
      <c r="H8" s="418"/>
      <c r="I8" s="418"/>
      <c r="J8" s="418"/>
      <c r="X8" s="11"/>
      <c r="Y8" s="8"/>
    </row>
    <row r="9" spans="1:25" ht="2.85" customHeight="1">
      <c r="A9" s="10"/>
      <c r="B9" s="361"/>
      <c r="C9" s="361"/>
      <c r="D9" s="361"/>
      <c r="F9" s="418"/>
      <c r="G9" s="418"/>
      <c r="H9" s="418"/>
      <c r="I9" s="418"/>
      <c r="J9" s="418"/>
      <c r="L9" s="419" t="s">
        <v>21</v>
      </c>
      <c r="M9" s="361"/>
      <c r="N9" s="361"/>
      <c r="O9" s="361"/>
      <c r="Q9" s="395" t="s">
        <v>22</v>
      </c>
      <c r="R9" s="361"/>
      <c r="S9" s="361"/>
      <c r="T9" s="361"/>
      <c r="U9" s="361"/>
      <c r="V9" s="361"/>
      <c r="W9" s="361"/>
      <c r="X9" s="11"/>
      <c r="Y9" s="8"/>
    </row>
    <row r="10" spans="1:25" ht="7.15" customHeight="1">
      <c r="A10" s="10"/>
      <c r="B10" s="361"/>
      <c r="C10" s="361"/>
      <c r="D10" s="361"/>
      <c r="L10" s="361"/>
      <c r="M10" s="361"/>
      <c r="N10" s="361"/>
      <c r="O10" s="361"/>
      <c r="Q10" s="361"/>
      <c r="R10" s="361"/>
      <c r="S10" s="361"/>
      <c r="T10" s="361"/>
      <c r="U10" s="361"/>
      <c r="V10" s="361"/>
      <c r="W10" s="361"/>
      <c r="X10" s="11"/>
      <c r="Y10" s="8"/>
    </row>
    <row r="11" spans="1:25">
      <c r="A11" s="10"/>
      <c r="L11" s="361"/>
      <c r="M11" s="361"/>
      <c r="N11" s="361"/>
      <c r="O11" s="361"/>
      <c r="Q11" s="361"/>
      <c r="R11" s="361"/>
      <c r="S11" s="361"/>
      <c r="T11" s="361"/>
      <c r="U11" s="361"/>
      <c r="V11" s="361"/>
      <c r="W11" s="361"/>
      <c r="X11" s="11"/>
      <c r="Y11" s="8"/>
    </row>
    <row r="12" spans="1:25" ht="0" hidden="1" customHeight="1">
      <c r="A12" s="10"/>
      <c r="X12" s="11"/>
      <c r="Y12" s="8"/>
    </row>
    <row r="13" spans="1:25" ht="7.15" customHeight="1">
      <c r="A13" s="13"/>
      <c r="B13" s="14"/>
      <c r="C13" s="14"/>
      <c r="D13" s="14"/>
      <c r="E13" s="14"/>
      <c r="F13" s="14"/>
      <c r="G13" s="14"/>
      <c r="H13" s="14"/>
      <c r="I13" s="14"/>
      <c r="J13" s="14"/>
      <c r="K13" s="14"/>
      <c r="L13" s="14"/>
      <c r="M13" s="14"/>
      <c r="N13" s="14"/>
      <c r="O13" s="14"/>
      <c r="P13" s="14"/>
      <c r="Q13" s="14"/>
      <c r="R13" s="14"/>
      <c r="S13" s="14"/>
      <c r="T13" s="14"/>
      <c r="U13" s="14"/>
      <c r="V13" s="14"/>
      <c r="W13" s="14"/>
      <c r="X13" s="15"/>
      <c r="Y13" s="8"/>
    </row>
    <row r="14" spans="1:25" ht="14.1" customHeight="1"/>
    <row r="15" spans="1:25">
      <c r="A15" s="395" t="s">
        <v>23</v>
      </c>
      <c r="B15" s="361"/>
      <c r="C15" s="361"/>
      <c r="D15" s="392" t="s">
        <v>24</v>
      </c>
      <c r="E15" s="361"/>
      <c r="F15" s="361"/>
      <c r="G15" s="361"/>
      <c r="H15" s="361"/>
      <c r="I15" s="12" t="s">
        <v>25</v>
      </c>
      <c r="J15" s="395" t="s">
        <v>26</v>
      </c>
      <c r="K15" s="361"/>
      <c r="L15" s="361"/>
      <c r="M15" s="361"/>
      <c r="N15" s="392" t="s">
        <v>27</v>
      </c>
      <c r="O15" s="361"/>
      <c r="P15" s="361"/>
      <c r="Q15" s="361"/>
      <c r="R15" s="17" t="s">
        <v>28</v>
      </c>
      <c r="S15" s="392" t="s">
        <v>29</v>
      </c>
      <c r="T15" s="361"/>
      <c r="U15" s="361"/>
      <c r="V15" s="16" t="s">
        <v>25</v>
      </c>
      <c r="W15" s="395" t="s">
        <v>25</v>
      </c>
      <c r="X15" s="361"/>
    </row>
    <row r="16" spans="1:25" ht="56.1" customHeight="1">
      <c r="A16" s="395" t="s">
        <v>30</v>
      </c>
      <c r="B16" s="361"/>
      <c r="C16" s="361"/>
      <c r="D16" s="392" t="s">
        <v>31</v>
      </c>
      <c r="E16" s="361"/>
      <c r="F16" s="361"/>
      <c r="G16" s="361"/>
      <c r="H16" s="361"/>
      <c r="I16" s="361"/>
      <c r="J16" s="395" t="s">
        <v>32</v>
      </c>
      <c r="K16" s="361"/>
      <c r="L16" s="361"/>
      <c r="M16" s="361"/>
      <c r="N16" s="361"/>
      <c r="O16" s="361"/>
      <c r="P16" s="361"/>
      <c r="Q16" s="361"/>
      <c r="R16" s="361"/>
      <c r="S16" s="392">
        <v>322</v>
      </c>
      <c r="T16" s="361"/>
      <c r="U16" s="361"/>
      <c r="V16" s="16" t="s">
        <v>25</v>
      </c>
      <c r="W16" s="395" t="s">
        <v>25</v>
      </c>
      <c r="X16" s="361"/>
    </row>
    <row r="17" spans="1:31" ht="14.45">
      <c r="A17" s="395" t="s">
        <v>33</v>
      </c>
      <c r="B17" s="361"/>
      <c r="C17" s="361"/>
      <c r="D17" s="361"/>
      <c r="E17" s="361"/>
      <c r="F17" s="361"/>
      <c r="G17" s="12" t="s">
        <v>34</v>
      </c>
      <c r="H17" s="16" t="s">
        <v>35</v>
      </c>
      <c r="I17" s="16" t="s">
        <v>36</v>
      </c>
      <c r="J17" s="395" t="s">
        <v>37</v>
      </c>
      <c r="K17" s="361"/>
      <c r="L17" s="361"/>
      <c r="M17" s="12" t="s">
        <v>25</v>
      </c>
      <c r="N17" s="395" t="s">
        <v>25</v>
      </c>
      <c r="O17" s="361"/>
      <c r="P17" s="361"/>
      <c r="Q17" s="361"/>
      <c r="R17" s="16" t="s">
        <v>25</v>
      </c>
      <c r="S17" s="392" t="s">
        <v>25</v>
      </c>
      <c r="T17" s="361"/>
      <c r="U17" s="361"/>
      <c r="V17" s="12" t="s">
        <v>25</v>
      </c>
      <c r="W17" s="392" t="s">
        <v>25</v>
      </c>
      <c r="X17" s="361"/>
    </row>
    <row r="18" spans="1:31" ht="14.45">
      <c r="A18" s="395" t="s">
        <v>38</v>
      </c>
      <c r="B18" s="361"/>
      <c r="C18" s="361"/>
      <c r="D18" s="395" t="s">
        <v>37</v>
      </c>
      <c r="E18" s="361"/>
      <c r="F18" s="361"/>
      <c r="G18" s="395" t="s">
        <v>39</v>
      </c>
      <c r="H18" s="361"/>
      <c r="I18" s="16" t="s">
        <v>40</v>
      </c>
      <c r="J18" s="395" t="s">
        <v>25</v>
      </c>
      <c r="K18" s="361"/>
      <c r="L18" s="361"/>
      <c r="M18" s="12" t="s">
        <v>25</v>
      </c>
      <c r="N18" s="395" t="s">
        <v>25</v>
      </c>
      <c r="O18" s="361"/>
      <c r="P18" s="361"/>
      <c r="Q18" s="361"/>
      <c r="R18" s="16" t="s">
        <v>25</v>
      </c>
      <c r="S18" s="392" t="s">
        <v>25</v>
      </c>
      <c r="T18" s="361"/>
      <c r="U18" s="361"/>
      <c r="V18" s="392" t="s">
        <v>25</v>
      </c>
      <c r="W18" s="361"/>
      <c r="X18" s="361"/>
    </row>
    <row r="19" spans="1:31" thickBot="1">
      <c r="A19" s="393" t="s">
        <v>25</v>
      </c>
      <c r="B19" s="394"/>
      <c r="C19" s="18" t="s">
        <v>25</v>
      </c>
      <c r="D19" s="393" t="s">
        <v>25</v>
      </c>
      <c r="E19" s="394"/>
      <c r="F19" s="394"/>
      <c r="G19" s="18" t="s">
        <v>25</v>
      </c>
      <c r="H19" s="18" t="s">
        <v>25</v>
      </c>
      <c r="I19" s="18" t="s">
        <v>25</v>
      </c>
      <c r="J19" s="393" t="s">
        <v>25</v>
      </c>
      <c r="K19" s="394"/>
      <c r="L19" s="394"/>
      <c r="M19" s="18" t="s">
        <v>25</v>
      </c>
      <c r="N19" s="393" t="s">
        <v>25</v>
      </c>
      <c r="O19" s="394"/>
      <c r="P19" s="394"/>
      <c r="Q19" s="394"/>
      <c r="R19" s="18" t="s">
        <v>25</v>
      </c>
      <c r="S19" s="393" t="s">
        <v>25</v>
      </c>
      <c r="T19" s="394"/>
      <c r="U19" s="394"/>
      <c r="V19" s="18" t="s">
        <v>25</v>
      </c>
      <c r="W19" s="395" t="s">
        <v>25</v>
      </c>
      <c r="X19" s="396"/>
      <c r="Y19" s="8"/>
    </row>
    <row r="20" spans="1:31" ht="36.75" thickTop="1">
      <c r="A20" s="414" t="s">
        <v>41</v>
      </c>
      <c r="B20" s="415"/>
      <c r="C20" s="414" t="s">
        <v>42</v>
      </c>
      <c r="D20" s="416"/>
      <c r="E20" s="416"/>
      <c r="F20" s="415"/>
      <c r="G20" s="98" t="s">
        <v>43</v>
      </c>
      <c r="H20" s="98" t="s">
        <v>44</v>
      </c>
      <c r="I20" s="98" t="s">
        <v>45</v>
      </c>
      <c r="J20" s="414" t="s">
        <v>46</v>
      </c>
      <c r="K20" s="416"/>
      <c r="L20" s="415"/>
      <c r="M20" s="98" t="s">
        <v>47</v>
      </c>
      <c r="N20" s="414" t="s">
        <v>48</v>
      </c>
      <c r="O20" s="416"/>
      <c r="P20" s="416"/>
      <c r="Q20" s="415"/>
      <c r="R20" s="98" t="s">
        <v>49</v>
      </c>
      <c r="S20" s="414" t="s">
        <v>50</v>
      </c>
      <c r="T20" s="416"/>
      <c r="U20" s="415"/>
      <c r="V20" s="99" t="s">
        <v>51</v>
      </c>
      <c r="W20" s="413" t="s">
        <v>52</v>
      </c>
      <c r="X20" s="405"/>
      <c r="Y20" s="131"/>
      <c r="Z20" s="406" t="s">
        <v>53</v>
      </c>
      <c r="AA20" s="406"/>
      <c r="AB20" s="406"/>
      <c r="AC20" s="406"/>
      <c r="AD20" s="407" t="s">
        <v>54</v>
      </c>
      <c r="AE20" s="408"/>
    </row>
    <row r="21" spans="1:31" ht="60">
      <c r="A21" s="409" t="s">
        <v>25</v>
      </c>
      <c r="B21" s="410"/>
      <c r="C21" s="101" t="s">
        <v>55</v>
      </c>
      <c r="D21" s="411" t="s">
        <v>56</v>
      </c>
      <c r="E21" s="402"/>
      <c r="F21" s="401"/>
      <c r="G21" s="100" t="s">
        <v>25</v>
      </c>
      <c r="H21" s="100" t="s">
        <v>25</v>
      </c>
      <c r="I21" s="100" t="s">
        <v>25</v>
      </c>
      <c r="J21" s="409" t="s">
        <v>25</v>
      </c>
      <c r="K21" s="412"/>
      <c r="L21" s="410"/>
      <c r="M21" s="100" t="s">
        <v>25</v>
      </c>
      <c r="N21" s="409" t="s">
        <v>25</v>
      </c>
      <c r="O21" s="412"/>
      <c r="P21" s="412"/>
      <c r="Q21" s="410"/>
      <c r="R21" s="100" t="s">
        <v>25</v>
      </c>
      <c r="S21" s="409" t="s">
        <v>25</v>
      </c>
      <c r="T21" s="412"/>
      <c r="U21" s="410"/>
      <c r="V21" s="102" t="s">
        <v>25</v>
      </c>
      <c r="W21" s="413" t="s">
        <v>25</v>
      </c>
      <c r="X21" s="405"/>
      <c r="Y21" s="132" t="s">
        <v>57</v>
      </c>
      <c r="Z21" s="126" t="s">
        <v>5</v>
      </c>
      <c r="AA21" s="127" t="s">
        <v>58</v>
      </c>
      <c r="AB21" s="127" t="s">
        <v>59</v>
      </c>
      <c r="AC21" s="128" t="s">
        <v>60</v>
      </c>
      <c r="AD21" s="129" t="s">
        <v>61</v>
      </c>
      <c r="AE21" s="130" t="s">
        <v>62</v>
      </c>
    </row>
    <row r="22" spans="1:31" ht="19.149999999999999">
      <c r="A22" s="400" t="s">
        <v>0</v>
      </c>
      <c r="B22" s="401"/>
      <c r="C22" s="103">
        <v>63538053</v>
      </c>
      <c r="D22" s="400" t="s">
        <v>63</v>
      </c>
      <c r="E22" s="402"/>
      <c r="F22" s="401"/>
      <c r="G22" s="103">
        <v>222</v>
      </c>
      <c r="H22" s="104">
        <v>51976174</v>
      </c>
      <c r="I22" s="103" t="s">
        <v>64</v>
      </c>
      <c r="J22" s="400" t="s">
        <v>65</v>
      </c>
      <c r="K22" s="402"/>
      <c r="L22" s="401"/>
      <c r="M22" s="103">
        <v>369037622</v>
      </c>
      <c r="N22" s="403">
        <v>1570.79</v>
      </c>
      <c r="O22" s="402"/>
      <c r="P22" s="402"/>
      <c r="Q22" s="401"/>
      <c r="R22" s="105">
        <v>4994.6099999999997</v>
      </c>
      <c r="S22" s="403">
        <v>7845460</v>
      </c>
      <c r="T22" s="402"/>
      <c r="U22" s="401"/>
      <c r="V22" s="106" t="s">
        <v>66</v>
      </c>
      <c r="W22" s="404" t="s">
        <v>25</v>
      </c>
      <c r="X22" s="405"/>
      <c r="Y22" s="20" t="s">
        <v>67</v>
      </c>
      <c r="Z22" s="21">
        <v>1570.79</v>
      </c>
      <c r="AA22" s="22">
        <v>3927.25</v>
      </c>
      <c r="AB22" s="23">
        <f>+Z22*AA22</f>
        <v>6168885.0274999999</v>
      </c>
      <c r="AC22" s="24">
        <f>+S22-AB22</f>
        <v>1676574.9725000001</v>
      </c>
      <c r="AD22" s="25"/>
      <c r="AE22" s="26">
        <f>+AC22</f>
        <v>1676574.9725000001</v>
      </c>
    </row>
    <row r="23" spans="1:31" ht="19.149999999999999">
      <c r="A23" s="400" t="s">
        <v>0</v>
      </c>
      <c r="B23" s="401"/>
      <c r="C23" s="103">
        <v>98396323</v>
      </c>
      <c r="D23" s="400" t="s">
        <v>68</v>
      </c>
      <c r="E23" s="402"/>
      <c r="F23" s="401"/>
      <c r="G23" s="103">
        <v>122</v>
      </c>
      <c r="H23" s="104">
        <v>51976174</v>
      </c>
      <c r="I23" s="103" t="s">
        <v>64</v>
      </c>
      <c r="J23" s="400" t="s">
        <v>65</v>
      </c>
      <c r="K23" s="402"/>
      <c r="L23" s="401"/>
      <c r="M23" s="103">
        <v>369043922</v>
      </c>
      <c r="N23" s="403">
        <v>1570.79</v>
      </c>
      <c r="O23" s="402"/>
      <c r="P23" s="402"/>
      <c r="Q23" s="401"/>
      <c r="R23" s="105">
        <v>4994.6099999999997</v>
      </c>
      <c r="S23" s="403">
        <v>7845460</v>
      </c>
      <c r="T23" s="402"/>
      <c r="U23" s="401"/>
      <c r="V23" s="106" t="s">
        <v>66</v>
      </c>
      <c r="W23" s="404" t="s">
        <v>25</v>
      </c>
      <c r="X23" s="405"/>
      <c r="Y23" s="20" t="s">
        <v>67</v>
      </c>
      <c r="Z23" s="21">
        <v>1570.79</v>
      </c>
      <c r="AA23" s="22">
        <v>3927.25</v>
      </c>
      <c r="AB23" s="23">
        <f t="shared" ref="AB23:AB25" si="0">+Z23*AA23</f>
        <v>6168885.0274999999</v>
      </c>
      <c r="AC23" s="24">
        <f t="shared" ref="AC23:AC26" si="1">+S23-AB23</f>
        <v>1676574.9725000001</v>
      </c>
      <c r="AD23" s="25"/>
      <c r="AE23" s="26">
        <f t="shared" ref="AE23:AE26" si="2">+AC23</f>
        <v>1676574.9725000001</v>
      </c>
    </row>
    <row r="24" spans="1:31" ht="19.149999999999999">
      <c r="A24" s="400" t="s">
        <v>0</v>
      </c>
      <c r="B24" s="401"/>
      <c r="C24" s="103">
        <v>63538053</v>
      </c>
      <c r="D24" s="400" t="s">
        <v>63</v>
      </c>
      <c r="E24" s="402"/>
      <c r="F24" s="401"/>
      <c r="G24" s="103">
        <v>222</v>
      </c>
      <c r="H24" s="104">
        <v>51976174</v>
      </c>
      <c r="I24" s="103" t="s">
        <v>64</v>
      </c>
      <c r="J24" s="400" t="s">
        <v>65</v>
      </c>
      <c r="K24" s="402"/>
      <c r="L24" s="401"/>
      <c r="M24" s="103">
        <v>369155922</v>
      </c>
      <c r="N24" s="403">
        <v>2945.22</v>
      </c>
      <c r="O24" s="402"/>
      <c r="P24" s="402"/>
      <c r="Q24" s="401"/>
      <c r="R24" s="105">
        <v>4994.6099999999997</v>
      </c>
      <c r="S24" s="403">
        <v>14710238</v>
      </c>
      <c r="T24" s="402"/>
      <c r="U24" s="401"/>
      <c r="V24" s="106" t="s">
        <v>66</v>
      </c>
      <c r="W24" s="404" t="s">
        <v>25</v>
      </c>
      <c r="X24" s="405"/>
      <c r="Y24" s="20" t="s">
        <v>67</v>
      </c>
      <c r="Z24" s="21">
        <v>2945.22</v>
      </c>
      <c r="AA24" s="22">
        <v>3927.25</v>
      </c>
      <c r="AB24" s="23">
        <f t="shared" si="0"/>
        <v>11566615.244999999</v>
      </c>
      <c r="AC24" s="24">
        <f t="shared" si="1"/>
        <v>3143622.7550000008</v>
      </c>
      <c r="AD24" s="25"/>
      <c r="AE24" s="26">
        <f t="shared" si="2"/>
        <v>3143622.7550000008</v>
      </c>
    </row>
    <row r="25" spans="1:31" ht="19.149999999999999">
      <c r="A25" s="400" t="s">
        <v>0</v>
      </c>
      <c r="B25" s="401"/>
      <c r="C25" s="103">
        <v>98396323</v>
      </c>
      <c r="D25" s="400" t="s">
        <v>68</v>
      </c>
      <c r="E25" s="402"/>
      <c r="F25" s="401"/>
      <c r="G25" s="103">
        <v>122</v>
      </c>
      <c r="H25" s="104">
        <v>51976174</v>
      </c>
      <c r="I25" s="103" t="s">
        <v>64</v>
      </c>
      <c r="J25" s="400" t="s">
        <v>65</v>
      </c>
      <c r="K25" s="402"/>
      <c r="L25" s="401"/>
      <c r="M25" s="103">
        <v>369547722</v>
      </c>
      <c r="N25" s="403">
        <v>2945.22</v>
      </c>
      <c r="O25" s="402"/>
      <c r="P25" s="402"/>
      <c r="Q25" s="401"/>
      <c r="R25" s="105">
        <v>4994.6099999999997</v>
      </c>
      <c r="S25" s="403">
        <v>14710238</v>
      </c>
      <c r="T25" s="402"/>
      <c r="U25" s="401"/>
      <c r="V25" s="106" t="s">
        <v>66</v>
      </c>
      <c r="W25" s="404" t="s">
        <v>25</v>
      </c>
      <c r="X25" s="405"/>
      <c r="Y25" s="20" t="s">
        <v>67</v>
      </c>
      <c r="Z25" s="21">
        <v>2945.22</v>
      </c>
      <c r="AA25" s="22">
        <v>3927.25</v>
      </c>
      <c r="AB25" s="23">
        <f t="shared" si="0"/>
        <v>11566615.244999999</v>
      </c>
      <c r="AC25" s="24">
        <f t="shared" si="1"/>
        <v>3143622.7550000008</v>
      </c>
      <c r="AD25" s="25"/>
      <c r="AE25" s="26">
        <f t="shared" si="2"/>
        <v>3143622.7550000008</v>
      </c>
    </row>
    <row r="26" spans="1:31" ht="19.899999999999999" thickBot="1">
      <c r="A26" s="400" t="s">
        <v>0</v>
      </c>
      <c r="B26" s="401"/>
      <c r="C26" s="103">
        <v>63538053</v>
      </c>
      <c r="D26" s="400" t="s">
        <v>63</v>
      </c>
      <c r="E26" s="402"/>
      <c r="F26" s="401"/>
      <c r="G26" s="103">
        <v>222</v>
      </c>
      <c r="H26" s="104">
        <v>51976174</v>
      </c>
      <c r="I26" s="103" t="s">
        <v>64</v>
      </c>
      <c r="J26" s="400" t="s">
        <v>69</v>
      </c>
      <c r="K26" s="402"/>
      <c r="L26" s="401"/>
      <c r="M26" s="103">
        <v>406905722</v>
      </c>
      <c r="N26" s="403">
        <v>3041.67</v>
      </c>
      <c r="O26" s="402"/>
      <c r="P26" s="402"/>
      <c r="Q26" s="401"/>
      <c r="R26" s="105">
        <v>4836.24</v>
      </c>
      <c r="S26" s="403">
        <v>14710238</v>
      </c>
      <c r="T26" s="402"/>
      <c r="U26" s="401"/>
      <c r="V26" s="106" t="s">
        <v>66</v>
      </c>
      <c r="W26" s="404" t="s">
        <v>25</v>
      </c>
      <c r="X26" s="405"/>
      <c r="Y26" s="27" t="s">
        <v>70</v>
      </c>
      <c r="Z26" s="28">
        <v>3041.67</v>
      </c>
      <c r="AA26" s="29">
        <v>3927.25</v>
      </c>
      <c r="AB26" s="30">
        <f>+Z26*AA26</f>
        <v>11945398.5075</v>
      </c>
      <c r="AC26" s="31">
        <f t="shared" si="1"/>
        <v>2764839.4924999997</v>
      </c>
      <c r="AD26" s="32"/>
      <c r="AE26" s="33">
        <f t="shared" si="2"/>
        <v>2764839.4924999997</v>
      </c>
    </row>
    <row r="27" spans="1:31" ht="15.6" thickTop="1" thickBot="1">
      <c r="A27" s="360" t="s">
        <v>71</v>
      </c>
      <c r="B27" s="361"/>
      <c r="C27" s="35" t="s">
        <v>25</v>
      </c>
      <c r="D27" s="362" t="s">
        <v>25</v>
      </c>
      <c r="E27" s="361"/>
      <c r="F27" s="361"/>
      <c r="G27" s="35" t="s">
        <v>25</v>
      </c>
      <c r="H27" s="36">
        <v>103952348</v>
      </c>
      <c r="I27" s="35" t="s">
        <v>25</v>
      </c>
      <c r="J27" s="362" t="s">
        <v>25</v>
      </c>
      <c r="K27" s="361"/>
      <c r="L27" s="361"/>
      <c r="M27" s="12" t="s">
        <v>25</v>
      </c>
      <c r="R27" s="12" t="s">
        <v>25</v>
      </c>
      <c r="V27" s="12" t="s">
        <v>25</v>
      </c>
      <c r="W27" s="360" t="s">
        <v>25</v>
      </c>
      <c r="X27" s="361"/>
    </row>
    <row r="28" spans="1:31" thickBot="1">
      <c r="A28" s="360" t="s">
        <v>25</v>
      </c>
      <c r="B28" s="361"/>
      <c r="C28" s="35" t="s">
        <v>25</v>
      </c>
      <c r="D28" s="362" t="s">
        <v>25</v>
      </c>
      <c r="E28" s="361"/>
      <c r="F28" s="361"/>
      <c r="G28" s="35" t="s">
        <v>25</v>
      </c>
      <c r="H28" s="34" t="s">
        <v>25</v>
      </c>
      <c r="I28" s="35" t="s">
        <v>25</v>
      </c>
      <c r="J28" s="362" t="s">
        <v>25</v>
      </c>
      <c r="K28" s="361"/>
      <c r="L28" s="361"/>
      <c r="M28" s="12" t="s">
        <v>25</v>
      </c>
      <c r="N28" s="397">
        <v>12073.69</v>
      </c>
      <c r="O28" s="398"/>
      <c r="P28" s="398"/>
      <c r="Q28" s="399"/>
      <c r="R28" s="12" t="s">
        <v>25</v>
      </c>
      <c r="S28" s="397">
        <v>59821634</v>
      </c>
      <c r="T28" s="398"/>
      <c r="U28" s="399"/>
      <c r="V28" s="12" t="s">
        <v>25</v>
      </c>
      <c r="W28" s="360" t="s">
        <v>25</v>
      </c>
      <c r="X28" s="361"/>
      <c r="AB28" s="139">
        <f>SUM(AB22:AB27)</f>
        <v>47416399.052499995</v>
      </c>
      <c r="AC28" s="140">
        <f>SUM(AC22:AC27)</f>
        <v>12405234.947500002</v>
      </c>
      <c r="AE28" s="60">
        <f>SUM(AE22:AE27)</f>
        <v>12405234.947500002</v>
      </c>
    </row>
    <row r="29" spans="1:31" ht="14.45">
      <c r="A29" s="34"/>
      <c r="C29" s="35"/>
      <c r="D29" s="35"/>
      <c r="G29" s="35"/>
      <c r="H29" s="34"/>
      <c r="I29" s="35"/>
      <c r="J29" s="35"/>
      <c r="M29" s="12"/>
      <c r="N29" s="36"/>
      <c r="R29" s="12"/>
      <c r="S29" s="36"/>
      <c r="V29" s="12"/>
      <c r="W29" s="34"/>
      <c r="AB29" s="138"/>
      <c r="AC29" s="138"/>
      <c r="AE29" s="138"/>
    </row>
    <row r="30" spans="1:31" ht="14.45">
      <c r="A30" s="34"/>
      <c r="C30" s="35"/>
      <c r="D30" s="35"/>
      <c r="G30" s="35"/>
      <c r="H30" s="34"/>
      <c r="I30" s="35"/>
      <c r="J30" s="35"/>
      <c r="M30" s="12"/>
      <c r="N30" s="36"/>
      <c r="R30" s="12"/>
      <c r="S30" s="36"/>
      <c r="V30" s="12"/>
      <c r="W30" s="34"/>
      <c r="AB30" s="138"/>
      <c r="AC30" s="138"/>
      <c r="AE30" s="138"/>
    </row>
    <row r="31" spans="1:31" ht="14.45">
      <c r="A31" s="34"/>
      <c r="C31" s="35"/>
      <c r="D31" s="35"/>
      <c r="G31" s="35"/>
      <c r="H31" s="34"/>
      <c r="I31" s="35"/>
      <c r="J31" s="35"/>
      <c r="M31" s="12"/>
      <c r="N31" s="36"/>
      <c r="R31" s="12"/>
      <c r="S31" s="36"/>
      <c r="V31" s="12"/>
      <c r="W31" s="34"/>
      <c r="AB31" s="138"/>
      <c r="AC31" s="138"/>
      <c r="AE31" s="138"/>
    </row>
    <row r="32" spans="1:31" ht="14.45">
      <c r="A32" s="37"/>
      <c r="B32" s="38"/>
      <c r="C32" s="39"/>
      <c r="D32" s="39"/>
      <c r="E32" s="38"/>
      <c r="F32" s="38"/>
      <c r="G32" s="39"/>
      <c r="H32" s="37"/>
      <c r="I32" s="39"/>
      <c r="J32" s="39"/>
      <c r="K32" s="38"/>
      <c r="L32" s="38"/>
      <c r="M32" s="40"/>
      <c r="N32" s="37"/>
      <c r="O32" s="38"/>
      <c r="P32" s="38"/>
      <c r="Q32" s="38"/>
      <c r="R32" s="40"/>
      <c r="S32" s="37"/>
      <c r="T32" s="38"/>
      <c r="U32" s="38"/>
      <c r="V32" s="40"/>
      <c r="W32" s="37"/>
      <c r="X32" s="38"/>
      <c r="Y32" s="38"/>
      <c r="Z32" s="38"/>
      <c r="AA32" s="38"/>
      <c r="AB32" s="38"/>
      <c r="AC32" s="38"/>
      <c r="AD32" s="38"/>
      <c r="AE32" s="38"/>
    </row>
    <row r="33" spans="1:31" ht="14.45">
      <c r="A33" s="34"/>
      <c r="C33" s="35"/>
      <c r="D33" s="35"/>
      <c r="G33" s="35"/>
      <c r="H33" s="34"/>
      <c r="I33" s="35"/>
      <c r="J33" s="35"/>
      <c r="M33" s="12"/>
      <c r="N33" s="34"/>
      <c r="R33" s="12"/>
      <c r="S33" s="34"/>
      <c r="V33" s="12"/>
      <c r="W33" s="34"/>
    </row>
    <row r="34" spans="1:31" ht="14.45">
      <c r="A34" s="360" t="s">
        <v>25</v>
      </c>
      <c r="B34" s="361"/>
      <c r="C34" s="35" t="s">
        <v>25</v>
      </c>
      <c r="D34" s="362" t="s">
        <v>25</v>
      </c>
      <c r="E34" s="361"/>
      <c r="F34" s="361"/>
      <c r="G34" s="35" t="s">
        <v>25</v>
      </c>
      <c r="H34" s="34" t="s">
        <v>25</v>
      </c>
      <c r="I34" s="35" t="s">
        <v>25</v>
      </c>
      <c r="J34" s="362" t="s">
        <v>25</v>
      </c>
      <c r="K34" s="361"/>
      <c r="L34" s="361"/>
      <c r="M34" s="12" t="s">
        <v>25</v>
      </c>
      <c r="N34" s="360" t="s">
        <v>25</v>
      </c>
      <c r="O34" s="361"/>
      <c r="P34" s="361"/>
      <c r="Q34" s="361"/>
      <c r="R34" s="12" t="s">
        <v>25</v>
      </c>
      <c r="S34" s="360" t="s">
        <v>25</v>
      </c>
      <c r="T34" s="361"/>
      <c r="U34" s="361"/>
      <c r="V34" s="12" t="s">
        <v>25</v>
      </c>
      <c r="W34" s="360" t="s">
        <v>25</v>
      </c>
      <c r="X34" s="361"/>
    </row>
    <row r="35" spans="1:31">
      <c r="A35" s="395" t="s">
        <v>23</v>
      </c>
      <c r="B35" s="361"/>
      <c r="C35" s="361"/>
      <c r="D35" s="392" t="s">
        <v>24</v>
      </c>
      <c r="E35" s="361"/>
      <c r="F35" s="361"/>
      <c r="G35" s="361"/>
      <c r="H35" s="361"/>
      <c r="I35" s="12" t="s">
        <v>25</v>
      </c>
      <c r="J35" s="395" t="s">
        <v>26</v>
      </c>
      <c r="K35" s="361"/>
      <c r="L35" s="361"/>
      <c r="M35" s="361"/>
      <c r="N35" s="392" t="s">
        <v>72</v>
      </c>
      <c r="O35" s="361"/>
      <c r="P35" s="361"/>
      <c r="Q35" s="361"/>
      <c r="R35" s="17" t="s">
        <v>28</v>
      </c>
      <c r="S35" s="392" t="s">
        <v>29</v>
      </c>
      <c r="T35" s="361"/>
      <c r="U35" s="361"/>
      <c r="V35" s="16" t="s">
        <v>25</v>
      </c>
      <c r="W35" s="395" t="s">
        <v>25</v>
      </c>
      <c r="X35" s="361"/>
    </row>
    <row r="36" spans="1:31" ht="65.650000000000006" customHeight="1">
      <c r="A36" s="395" t="s">
        <v>30</v>
      </c>
      <c r="B36" s="361"/>
      <c r="C36" s="361"/>
      <c r="D36" s="392" t="s">
        <v>73</v>
      </c>
      <c r="E36" s="361"/>
      <c r="F36" s="361"/>
      <c r="G36" s="361"/>
      <c r="H36" s="361"/>
      <c r="I36" s="361"/>
      <c r="J36" s="395" t="s">
        <v>32</v>
      </c>
      <c r="K36" s="361"/>
      <c r="L36" s="361"/>
      <c r="M36" s="361"/>
      <c r="N36" s="361"/>
      <c r="O36" s="361"/>
      <c r="P36" s="361"/>
      <c r="Q36" s="361"/>
      <c r="R36" s="361"/>
      <c r="S36" s="392">
        <v>422</v>
      </c>
      <c r="T36" s="361"/>
      <c r="U36" s="361"/>
      <c r="V36" s="16" t="s">
        <v>25</v>
      </c>
      <c r="W36" s="395" t="s">
        <v>25</v>
      </c>
      <c r="X36" s="361"/>
    </row>
    <row r="37" spans="1:31">
      <c r="A37" s="395" t="s">
        <v>33</v>
      </c>
      <c r="B37" s="361"/>
      <c r="C37" s="361"/>
      <c r="D37" s="361"/>
      <c r="E37" s="361"/>
      <c r="F37" s="361"/>
      <c r="G37" s="12" t="s">
        <v>34</v>
      </c>
      <c r="H37" s="16" t="s">
        <v>35</v>
      </c>
      <c r="I37" s="16" t="s">
        <v>36</v>
      </c>
      <c r="J37" s="395" t="s">
        <v>37</v>
      </c>
      <c r="K37" s="361"/>
      <c r="L37" s="361"/>
      <c r="M37" s="12" t="s">
        <v>25</v>
      </c>
      <c r="N37" s="395" t="s">
        <v>25</v>
      </c>
      <c r="O37" s="361"/>
      <c r="P37" s="361"/>
      <c r="Q37" s="361"/>
      <c r="R37" s="16" t="s">
        <v>25</v>
      </c>
      <c r="S37" s="392" t="s">
        <v>25</v>
      </c>
      <c r="T37" s="361"/>
      <c r="U37" s="361"/>
      <c r="V37" s="12" t="s">
        <v>25</v>
      </c>
      <c r="W37" s="392" t="s">
        <v>25</v>
      </c>
      <c r="X37" s="361"/>
    </row>
    <row r="38" spans="1:31">
      <c r="A38" s="395" t="s">
        <v>38</v>
      </c>
      <c r="B38" s="361"/>
      <c r="C38" s="361"/>
      <c r="D38" s="395" t="s">
        <v>37</v>
      </c>
      <c r="E38" s="361"/>
      <c r="F38" s="361"/>
      <c r="G38" s="395" t="s">
        <v>39</v>
      </c>
      <c r="H38" s="361"/>
      <c r="I38" s="16" t="s">
        <v>74</v>
      </c>
      <c r="J38" s="395" t="s">
        <v>25</v>
      </c>
      <c r="K38" s="361"/>
      <c r="L38" s="361"/>
      <c r="M38" s="12" t="s">
        <v>25</v>
      </c>
      <c r="N38" s="395" t="s">
        <v>25</v>
      </c>
      <c r="O38" s="361"/>
      <c r="P38" s="361"/>
      <c r="Q38" s="361"/>
      <c r="R38" s="16" t="s">
        <v>25</v>
      </c>
      <c r="S38" s="392" t="s">
        <v>25</v>
      </c>
      <c r="T38" s="361"/>
      <c r="U38" s="361"/>
      <c r="V38" s="392" t="s">
        <v>25</v>
      </c>
      <c r="W38" s="361"/>
      <c r="X38" s="361"/>
    </row>
    <row r="39" spans="1:31" ht="15.75" thickBot="1">
      <c r="A39" s="393" t="s">
        <v>25</v>
      </c>
      <c r="B39" s="394"/>
      <c r="C39" s="18" t="s">
        <v>25</v>
      </c>
      <c r="D39" s="393" t="s">
        <v>25</v>
      </c>
      <c r="E39" s="394"/>
      <c r="F39" s="394"/>
      <c r="G39" s="18" t="s">
        <v>25</v>
      </c>
      <c r="H39" s="18" t="s">
        <v>25</v>
      </c>
      <c r="I39" s="18" t="s">
        <v>25</v>
      </c>
      <c r="J39" s="393" t="s">
        <v>25</v>
      </c>
      <c r="K39" s="394"/>
      <c r="L39" s="394"/>
      <c r="M39" s="18" t="s">
        <v>25</v>
      </c>
      <c r="N39" s="393" t="s">
        <v>25</v>
      </c>
      <c r="O39" s="394"/>
      <c r="P39" s="394"/>
      <c r="Q39" s="394"/>
      <c r="R39" s="18" t="s">
        <v>25</v>
      </c>
      <c r="S39" s="393" t="s">
        <v>25</v>
      </c>
      <c r="T39" s="394"/>
      <c r="U39" s="394"/>
      <c r="V39" s="18" t="s">
        <v>25</v>
      </c>
      <c r="W39" s="395" t="s">
        <v>25</v>
      </c>
      <c r="X39" s="396"/>
      <c r="Y39" s="8"/>
    </row>
    <row r="40" spans="1:31" ht="36.75" thickTop="1">
      <c r="A40" s="389" t="s">
        <v>41</v>
      </c>
      <c r="B40" s="390"/>
      <c r="C40" s="389" t="s">
        <v>42</v>
      </c>
      <c r="D40" s="391"/>
      <c r="E40" s="391"/>
      <c r="F40" s="390"/>
      <c r="G40" s="107" t="s">
        <v>43</v>
      </c>
      <c r="H40" s="107" t="s">
        <v>44</v>
      </c>
      <c r="I40" s="107" t="s">
        <v>45</v>
      </c>
      <c r="J40" s="389" t="s">
        <v>46</v>
      </c>
      <c r="K40" s="391"/>
      <c r="L40" s="390"/>
      <c r="M40" s="107" t="s">
        <v>47</v>
      </c>
      <c r="N40" s="389" t="s">
        <v>48</v>
      </c>
      <c r="O40" s="391"/>
      <c r="P40" s="391"/>
      <c r="Q40" s="390"/>
      <c r="R40" s="107" t="s">
        <v>49</v>
      </c>
      <c r="S40" s="389" t="s">
        <v>50</v>
      </c>
      <c r="T40" s="391"/>
      <c r="U40" s="390"/>
      <c r="V40" s="108" t="s">
        <v>51</v>
      </c>
      <c r="W40" s="387" t="s">
        <v>52</v>
      </c>
      <c r="X40" s="388"/>
      <c r="Y40" s="137"/>
      <c r="Z40" s="375" t="s">
        <v>53</v>
      </c>
      <c r="AA40" s="376"/>
      <c r="AB40" s="376"/>
      <c r="AC40" s="377"/>
      <c r="AD40" s="376" t="s">
        <v>54</v>
      </c>
      <c r="AE40" s="377"/>
    </row>
    <row r="41" spans="1:31" ht="51.75" thickBot="1">
      <c r="A41" s="378" t="s">
        <v>25</v>
      </c>
      <c r="B41" s="379"/>
      <c r="C41" s="110" t="s">
        <v>55</v>
      </c>
      <c r="D41" s="380" t="s">
        <v>56</v>
      </c>
      <c r="E41" s="381"/>
      <c r="F41" s="382"/>
      <c r="G41" s="109" t="s">
        <v>25</v>
      </c>
      <c r="H41" s="109" t="s">
        <v>25</v>
      </c>
      <c r="I41" s="109" t="s">
        <v>25</v>
      </c>
      <c r="J41" s="378" t="s">
        <v>25</v>
      </c>
      <c r="K41" s="383"/>
      <c r="L41" s="379"/>
      <c r="M41" s="109" t="s">
        <v>25</v>
      </c>
      <c r="N41" s="384" t="s">
        <v>25</v>
      </c>
      <c r="O41" s="385"/>
      <c r="P41" s="385"/>
      <c r="Q41" s="386"/>
      <c r="R41" s="109" t="s">
        <v>25</v>
      </c>
      <c r="S41" s="378" t="s">
        <v>25</v>
      </c>
      <c r="T41" s="383"/>
      <c r="U41" s="379"/>
      <c r="V41" s="111" t="s">
        <v>25</v>
      </c>
      <c r="W41" s="387" t="s">
        <v>25</v>
      </c>
      <c r="X41" s="388"/>
      <c r="Y41" s="133" t="s">
        <v>57</v>
      </c>
      <c r="Z41" s="133" t="s">
        <v>5</v>
      </c>
      <c r="AA41" s="134" t="s">
        <v>58</v>
      </c>
      <c r="AB41" s="134" t="s">
        <v>59</v>
      </c>
      <c r="AC41" s="135" t="s">
        <v>60</v>
      </c>
      <c r="AD41" s="136" t="s">
        <v>61</v>
      </c>
      <c r="AE41" s="135" t="s">
        <v>62</v>
      </c>
    </row>
    <row r="42" spans="1:31" s="141" customFormat="1" ht="36.75" thickBot="1">
      <c r="A42" s="366" t="s">
        <v>0</v>
      </c>
      <c r="B42" s="367"/>
      <c r="C42" s="112" t="s">
        <v>75</v>
      </c>
      <c r="D42" s="366" t="s">
        <v>68</v>
      </c>
      <c r="E42" s="368"/>
      <c r="F42" s="367"/>
      <c r="G42" s="112">
        <v>122</v>
      </c>
      <c r="H42" s="112" t="s">
        <v>76</v>
      </c>
      <c r="I42" s="112" t="s">
        <v>64</v>
      </c>
      <c r="J42" s="366" t="s">
        <v>77</v>
      </c>
      <c r="K42" s="368"/>
      <c r="L42" s="367"/>
      <c r="M42" s="113">
        <v>413769022</v>
      </c>
      <c r="N42" s="369">
        <v>3066.54</v>
      </c>
      <c r="O42" s="370"/>
      <c r="P42" s="370"/>
      <c r="Q42" s="371"/>
      <c r="R42" s="114">
        <v>4797.0200000000004</v>
      </c>
      <c r="S42" s="372">
        <v>14710238</v>
      </c>
      <c r="T42" s="368"/>
      <c r="U42" s="367"/>
      <c r="V42" s="113" t="s">
        <v>66</v>
      </c>
      <c r="W42" s="373"/>
      <c r="X42" s="374"/>
      <c r="Y42" s="142" t="s">
        <v>70</v>
      </c>
      <c r="Z42" s="41">
        <v>3066.54</v>
      </c>
      <c r="AA42" s="42">
        <v>3927.25</v>
      </c>
      <c r="AB42" s="42">
        <f>+AA42*Z42</f>
        <v>12043069.215</v>
      </c>
      <c r="AC42" s="43">
        <f>+S42-AB42</f>
        <v>2667168.7850000001</v>
      </c>
      <c r="AD42" s="44"/>
      <c r="AE42" s="45">
        <f>+AC42</f>
        <v>2667168.7850000001</v>
      </c>
    </row>
    <row r="43" spans="1:31">
      <c r="A43" s="360" t="s">
        <v>71</v>
      </c>
      <c r="B43" s="361"/>
      <c r="C43" s="35" t="s">
        <v>25</v>
      </c>
      <c r="D43" s="362" t="s">
        <v>25</v>
      </c>
      <c r="E43" s="361"/>
      <c r="F43" s="361"/>
      <c r="G43" s="35" t="s">
        <v>25</v>
      </c>
      <c r="H43" s="34" t="s">
        <v>76</v>
      </c>
      <c r="I43" s="35" t="s">
        <v>25</v>
      </c>
      <c r="J43" s="362" t="s">
        <v>25</v>
      </c>
      <c r="K43" s="361"/>
      <c r="L43" s="361"/>
      <c r="M43" s="12" t="s">
        <v>25</v>
      </c>
      <c r="N43" s="363">
        <v>3066.54</v>
      </c>
      <c r="O43" s="361"/>
      <c r="P43" s="361"/>
      <c r="Q43" s="361"/>
      <c r="R43" s="12" t="s">
        <v>25</v>
      </c>
      <c r="S43" s="363">
        <v>14710238</v>
      </c>
      <c r="T43" s="361"/>
      <c r="U43" s="361"/>
      <c r="V43" s="12" t="s">
        <v>25</v>
      </c>
      <c r="W43" s="360" t="s">
        <v>25</v>
      </c>
      <c r="X43" s="361"/>
    </row>
    <row r="44" spans="1:31">
      <c r="A44" s="360" t="s">
        <v>25</v>
      </c>
      <c r="B44" s="361"/>
      <c r="C44" s="35" t="s">
        <v>25</v>
      </c>
      <c r="D44" s="362" t="s">
        <v>25</v>
      </c>
      <c r="E44" s="361"/>
      <c r="F44" s="361"/>
      <c r="G44" s="35" t="s">
        <v>25</v>
      </c>
      <c r="H44" s="34" t="s">
        <v>25</v>
      </c>
      <c r="I44" s="35" t="s">
        <v>25</v>
      </c>
      <c r="J44" s="362" t="s">
        <v>25</v>
      </c>
      <c r="K44" s="361"/>
      <c r="L44" s="361"/>
      <c r="M44" s="12" t="s">
        <v>25</v>
      </c>
      <c r="N44" s="363">
        <f>+N43+N28</f>
        <v>15140.23</v>
      </c>
      <c r="O44" s="361"/>
      <c r="P44" s="361"/>
      <c r="Q44" s="361"/>
      <c r="R44" s="12" t="s">
        <v>25</v>
      </c>
      <c r="V44" s="12" t="s">
        <v>25</v>
      </c>
      <c r="W44" s="360" t="s">
        <v>25</v>
      </c>
      <c r="X44" s="361"/>
      <c r="AE44" s="138">
        <f>+AE42</f>
        <v>2667168.7850000001</v>
      </c>
    </row>
    <row r="45" spans="1:31" ht="15.75" thickBot="1">
      <c r="A45" s="360" t="s">
        <v>25</v>
      </c>
      <c r="B45" s="361"/>
      <c r="C45" s="35" t="s">
        <v>25</v>
      </c>
      <c r="D45" s="362" t="s">
        <v>25</v>
      </c>
      <c r="E45" s="361"/>
      <c r="F45" s="361"/>
      <c r="G45" s="35" t="s">
        <v>25</v>
      </c>
      <c r="H45" s="34" t="s">
        <v>25</v>
      </c>
      <c r="I45" s="35" t="s">
        <v>25</v>
      </c>
      <c r="J45" s="362" t="s">
        <v>25</v>
      </c>
      <c r="K45" s="361"/>
      <c r="L45" s="361"/>
      <c r="M45" s="12" t="s">
        <v>25</v>
      </c>
      <c r="N45" s="364"/>
      <c r="O45" s="365"/>
      <c r="P45" s="365"/>
      <c r="Q45" s="365"/>
      <c r="R45" s="12" t="s">
        <v>25</v>
      </c>
      <c r="V45" s="12" t="s">
        <v>25</v>
      </c>
      <c r="W45" s="360" t="s">
        <v>25</v>
      </c>
      <c r="X45" s="361"/>
    </row>
    <row r="46" spans="1:31" ht="15.75" thickBot="1">
      <c r="N46" s="353">
        <f>+N43+N28</f>
        <v>15140.23</v>
      </c>
      <c r="O46" s="354"/>
      <c r="P46" s="355"/>
      <c r="S46" s="353">
        <f>+S43+S28</f>
        <v>74531872</v>
      </c>
      <c r="T46" s="356"/>
      <c r="U46" s="357"/>
      <c r="AB46" s="60">
        <f>+AB42+AB28</f>
        <v>59459468.267499998</v>
      </c>
      <c r="AC46" s="60">
        <f>+AC42+AC28</f>
        <v>15072403.732500002</v>
      </c>
      <c r="AE46" s="60">
        <f>+AE44+AE28</f>
        <v>15072403.732500002</v>
      </c>
    </row>
    <row r="49" spans="19:21">
      <c r="S49" s="358">
        <f>+S43+S28</f>
        <v>74531872</v>
      </c>
      <c r="T49" s="359"/>
      <c r="U49" s="359"/>
    </row>
    <row r="50" spans="19:21">
      <c r="S50" s="360" t="s">
        <v>78</v>
      </c>
      <c r="T50" s="361"/>
      <c r="U50" s="361"/>
    </row>
  </sheetData>
  <mergeCells count="168">
    <mergeCell ref="A15:C15"/>
    <mergeCell ref="D15:H15"/>
    <mergeCell ref="J15:M15"/>
    <mergeCell ref="N15:Q15"/>
    <mergeCell ref="S15:U15"/>
    <mergeCell ref="W15:X15"/>
    <mergeCell ref="B2:D10"/>
    <mergeCell ref="F2:J9"/>
    <mergeCell ref="L3:N3"/>
    <mergeCell ref="Q3:S3"/>
    <mergeCell ref="U3:W3"/>
    <mergeCell ref="L5:O7"/>
    <mergeCell ref="Q6:S6"/>
    <mergeCell ref="U6:W6"/>
    <mergeCell ref="L9:O11"/>
    <mergeCell ref="Q9:W11"/>
    <mergeCell ref="A16:C16"/>
    <mergeCell ref="D16:I16"/>
    <mergeCell ref="J16:R16"/>
    <mergeCell ref="S16:U16"/>
    <mergeCell ref="W16:X16"/>
    <mergeCell ref="A17:F17"/>
    <mergeCell ref="J17:L17"/>
    <mergeCell ref="N17:Q17"/>
    <mergeCell ref="S17:U17"/>
    <mergeCell ref="W17:X17"/>
    <mergeCell ref="V18:X18"/>
    <mergeCell ref="A19:B19"/>
    <mergeCell ref="D19:F19"/>
    <mergeCell ref="J19:L19"/>
    <mergeCell ref="N19:Q19"/>
    <mergeCell ref="S19:U19"/>
    <mergeCell ref="W19:X19"/>
    <mergeCell ref="A18:C18"/>
    <mergeCell ref="D18:F18"/>
    <mergeCell ref="G18:H18"/>
    <mergeCell ref="J18:L18"/>
    <mergeCell ref="N18:Q18"/>
    <mergeCell ref="S18:U18"/>
    <mergeCell ref="A22:B22"/>
    <mergeCell ref="D22:F22"/>
    <mergeCell ref="J22:L22"/>
    <mergeCell ref="N22:Q22"/>
    <mergeCell ref="S22:U22"/>
    <mergeCell ref="W22:X22"/>
    <mergeCell ref="Z20:AC20"/>
    <mergeCell ref="AD20:AE20"/>
    <mergeCell ref="A21:B21"/>
    <mergeCell ref="D21:F21"/>
    <mergeCell ref="J21:L21"/>
    <mergeCell ref="N21:Q21"/>
    <mergeCell ref="S21:U21"/>
    <mergeCell ref="W21:X21"/>
    <mergeCell ref="A20:B20"/>
    <mergeCell ref="C20:F20"/>
    <mergeCell ref="J20:L20"/>
    <mergeCell ref="N20:Q20"/>
    <mergeCell ref="S20:U20"/>
    <mergeCell ref="W20:X20"/>
    <mergeCell ref="A24:B24"/>
    <mergeCell ref="D24:F24"/>
    <mergeCell ref="J24:L24"/>
    <mergeCell ref="N24:Q24"/>
    <mergeCell ref="S24:U24"/>
    <mergeCell ref="W24:X24"/>
    <mergeCell ref="A23:B23"/>
    <mergeCell ref="D23:F23"/>
    <mergeCell ref="J23:L23"/>
    <mergeCell ref="N23:Q23"/>
    <mergeCell ref="S23:U23"/>
    <mergeCell ref="W23:X23"/>
    <mergeCell ref="A26:B26"/>
    <mergeCell ref="D26:F26"/>
    <mergeCell ref="J26:L26"/>
    <mergeCell ref="N26:Q26"/>
    <mergeCell ref="S26:U26"/>
    <mergeCell ref="W26:X26"/>
    <mergeCell ref="A25:B25"/>
    <mergeCell ref="D25:F25"/>
    <mergeCell ref="J25:L25"/>
    <mergeCell ref="N25:Q25"/>
    <mergeCell ref="S25:U25"/>
    <mergeCell ref="W25:X25"/>
    <mergeCell ref="A27:B27"/>
    <mergeCell ref="D27:F27"/>
    <mergeCell ref="J27:L27"/>
    <mergeCell ref="W27:X27"/>
    <mergeCell ref="A28:B28"/>
    <mergeCell ref="D28:F28"/>
    <mergeCell ref="J28:L28"/>
    <mergeCell ref="N28:Q28"/>
    <mergeCell ref="S28:U28"/>
    <mergeCell ref="W28:X28"/>
    <mergeCell ref="A35:C35"/>
    <mergeCell ref="D35:H35"/>
    <mergeCell ref="J35:M35"/>
    <mergeCell ref="N35:Q35"/>
    <mergeCell ref="S35:U35"/>
    <mergeCell ref="W35:X35"/>
    <mergeCell ref="A34:B34"/>
    <mergeCell ref="D34:F34"/>
    <mergeCell ref="J34:L34"/>
    <mergeCell ref="N34:Q34"/>
    <mergeCell ref="S34:U34"/>
    <mergeCell ref="W34:X34"/>
    <mergeCell ref="A36:C36"/>
    <mergeCell ref="D36:I36"/>
    <mergeCell ref="J36:R36"/>
    <mergeCell ref="S36:U36"/>
    <mergeCell ref="W36:X36"/>
    <mergeCell ref="A37:F37"/>
    <mergeCell ref="J37:L37"/>
    <mergeCell ref="N37:Q37"/>
    <mergeCell ref="S37:U37"/>
    <mergeCell ref="W37:X37"/>
    <mergeCell ref="V38:X38"/>
    <mergeCell ref="A39:B39"/>
    <mergeCell ref="D39:F39"/>
    <mergeCell ref="J39:L39"/>
    <mergeCell ref="N39:Q39"/>
    <mergeCell ref="S39:U39"/>
    <mergeCell ref="W39:X39"/>
    <mergeCell ref="A38:C38"/>
    <mergeCell ref="D38:F38"/>
    <mergeCell ref="G38:H38"/>
    <mergeCell ref="J38:L38"/>
    <mergeCell ref="N38:Q38"/>
    <mergeCell ref="S38:U38"/>
    <mergeCell ref="Z40:AC40"/>
    <mergeCell ref="AD40:AE40"/>
    <mergeCell ref="A41:B41"/>
    <mergeCell ref="D41:F41"/>
    <mergeCell ref="J41:L41"/>
    <mergeCell ref="N41:Q41"/>
    <mergeCell ref="S41:U41"/>
    <mergeCell ref="W41:X41"/>
    <mergeCell ref="A40:B40"/>
    <mergeCell ref="C40:F40"/>
    <mergeCell ref="J40:L40"/>
    <mergeCell ref="N40:Q40"/>
    <mergeCell ref="S40:U40"/>
    <mergeCell ref="W40:X40"/>
    <mergeCell ref="A43:B43"/>
    <mergeCell ref="D43:F43"/>
    <mergeCell ref="J43:L43"/>
    <mergeCell ref="N43:Q43"/>
    <mergeCell ref="S43:U43"/>
    <mergeCell ref="W43:X43"/>
    <mergeCell ref="A42:B42"/>
    <mergeCell ref="D42:F42"/>
    <mergeCell ref="J42:L42"/>
    <mergeCell ref="N42:Q42"/>
    <mergeCell ref="S42:U42"/>
    <mergeCell ref="W42:X42"/>
    <mergeCell ref="N46:P46"/>
    <mergeCell ref="S46:U46"/>
    <mergeCell ref="S49:U49"/>
    <mergeCell ref="S50:U50"/>
    <mergeCell ref="A44:B44"/>
    <mergeCell ref="D44:F44"/>
    <mergeCell ref="J44:L44"/>
    <mergeCell ref="N44:Q44"/>
    <mergeCell ref="W44:X44"/>
    <mergeCell ref="A45:B45"/>
    <mergeCell ref="D45:F45"/>
    <mergeCell ref="J45:L45"/>
    <mergeCell ref="N45:Q45"/>
    <mergeCell ref="W45:X4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71"/>
  <sheetViews>
    <sheetView topLeftCell="A36" workbookViewId="0">
      <selection activeCell="AE24" sqref="AE24"/>
    </sheetView>
  </sheetViews>
  <sheetFormatPr baseColWidth="10" defaultColWidth="10.75" defaultRowHeight="15"/>
  <cols>
    <col min="1" max="1" width="0.5" style="9" customWidth="1"/>
    <col min="2" max="2" width="11.5" style="9" customWidth="1"/>
    <col min="3" max="3" width="8.5" style="9" customWidth="1"/>
    <col min="4" max="4" width="3.25" style="9" customWidth="1"/>
    <col min="5" max="5" width="2.5" style="9" customWidth="1"/>
    <col min="6" max="6" width="6.5" style="9" customWidth="1"/>
    <col min="7" max="7" width="7.5" style="9" customWidth="1"/>
    <col min="8" max="8" width="14.5" style="9" customWidth="1"/>
    <col min="9" max="9" width="9.75" style="9" customWidth="1"/>
    <col min="10" max="10" width="5.75" style="9" customWidth="1"/>
    <col min="11" max="11" width="3.5" style="9" customWidth="1"/>
    <col min="12" max="12" width="0.5" style="9" customWidth="1"/>
    <col min="13" max="13" width="9.75" style="9" customWidth="1"/>
    <col min="14" max="14" width="4.75" style="9" customWidth="1"/>
    <col min="15" max="15" width="2.75" style="9" hidden="1" customWidth="1"/>
    <col min="16" max="16" width="5.75" style="9" customWidth="1"/>
    <col min="17" max="17" width="4.25" style="9" hidden="1" customWidth="1"/>
    <col min="18" max="18" width="8.25" style="9" customWidth="1"/>
    <col min="19" max="19" width="4.25" style="9" customWidth="1"/>
    <col min="20" max="20" width="0" style="9" hidden="1" customWidth="1"/>
    <col min="21" max="21" width="13.25" style="9" customWidth="1"/>
    <col min="22" max="22" width="11.25" style="9" customWidth="1"/>
    <col min="23" max="23" width="3.25" style="9" customWidth="1"/>
    <col min="24" max="24" width="11" style="9" customWidth="1"/>
    <col min="25" max="25" width="10.75" style="9"/>
    <col min="26" max="26" width="14.25" style="9" bestFit="1" customWidth="1"/>
    <col min="27" max="27" width="16.25" style="9" customWidth="1"/>
    <col min="28" max="28" width="15.5" style="9" bestFit="1" customWidth="1"/>
    <col min="29" max="29" width="14.5" style="9" customWidth="1"/>
    <col min="30" max="30" width="16.25" style="9" customWidth="1"/>
    <col min="31" max="31" width="16.5" style="9" customWidth="1"/>
    <col min="32" max="16384" width="10.75" style="9"/>
  </cols>
  <sheetData>
    <row r="1" spans="1:24" ht="2.85" customHeight="1">
      <c r="A1" s="5"/>
      <c r="B1" s="6"/>
      <c r="C1" s="6"/>
      <c r="D1" s="6"/>
      <c r="E1" s="6"/>
      <c r="F1" s="6"/>
      <c r="G1" s="6"/>
      <c r="H1" s="6"/>
      <c r="I1" s="6"/>
      <c r="J1" s="6"/>
      <c r="K1" s="6"/>
      <c r="L1" s="6"/>
      <c r="M1" s="6"/>
      <c r="N1" s="6"/>
      <c r="O1" s="6"/>
      <c r="P1" s="6"/>
      <c r="Q1" s="6"/>
      <c r="R1" s="6"/>
      <c r="S1" s="6"/>
      <c r="T1" s="6"/>
      <c r="U1" s="6"/>
      <c r="V1" s="6"/>
      <c r="W1" s="6"/>
      <c r="X1" s="7"/>
    </row>
    <row r="2" spans="1:24" ht="4.3499999999999996" customHeight="1">
      <c r="A2" s="10"/>
      <c r="B2" s="361"/>
      <c r="C2" s="361"/>
      <c r="D2" s="361"/>
      <c r="F2" s="417" t="s">
        <v>15</v>
      </c>
      <c r="G2" s="418"/>
      <c r="H2" s="418"/>
      <c r="I2" s="418"/>
      <c r="J2" s="418"/>
      <c r="X2" s="11"/>
    </row>
    <row r="3" spans="1:24" ht="14.1" customHeight="1">
      <c r="A3" s="10"/>
      <c r="B3" s="361"/>
      <c r="C3" s="361"/>
      <c r="D3" s="361"/>
      <c r="F3" s="418"/>
      <c r="G3" s="418"/>
      <c r="H3" s="418"/>
      <c r="I3" s="418"/>
      <c r="J3" s="418"/>
      <c r="L3" s="419" t="s">
        <v>16</v>
      </c>
      <c r="M3" s="361"/>
      <c r="N3" s="361"/>
      <c r="Q3" s="395" t="s">
        <v>17</v>
      </c>
      <c r="R3" s="361"/>
      <c r="S3" s="361"/>
      <c r="U3" s="395" t="s">
        <v>18</v>
      </c>
      <c r="V3" s="361"/>
      <c r="W3" s="361"/>
      <c r="X3" s="11"/>
    </row>
    <row r="4" spans="1:24" ht="0" hidden="1" customHeight="1">
      <c r="A4" s="10"/>
      <c r="B4" s="361"/>
      <c r="C4" s="361"/>
      <c r="D4" s="361"/>
      <c r="F4" s="418"/>
      <c r="G4" s="418"/>
      <c r="H4" s="418"/>
      <c r="I4" s="418"/>
      <c r="J4" s="418"/>
      <c r="X4" s="11"/>
    </row>
    <row r="5" spans="1:24" ht="7.15" customHeight="1">
      <c r="A5" s="10"/>
      <c r="B5" s="361"/>
      <c r="C5" s="361"/>
      <c r="D5" s="361"/>
      <c r="F5" s="418"/>
      <c r="G5" s="418"/>
      <c r="H5" s="418"/>
      <c r="I5" s="418"/>
      <c r="J5" s="418"/>
      <c r="L5" s="419" t="s">
        <v>19</v>
      </c>
      <c r="M5" s="361"/>
      <c r="N5" s="361"/>
      <c r="O5" s="361"/>
      <c r="X5" s="11"/>
    </row>
    <row r="6" spans="1:24" ht="34.5" customHeight="1">
      <c r="A6" s="10"/>
      <c r="B6" s="361"/>
      <c r="C6" s="361"/>
      <c r="D6" s="361"/>
      <c r="F6" s="418"/>
      <c r="G6" s="418"/>
      <c r="H6" s="418"/>
      <c r="I6" s="418"/>
      <c r="J6" s="418"/>
      <c r="L6" s="361"/>
      <c r="M6" s="361"/>
      <c r="N6" s="361"/>
      <c r="O6" s="361"/>
      <c r="Q6" s="395" t="s">
        <v>0</v>
      </c>
      <c r="R6" s="361"/>
      <c r="S6" s="361"/>
      <c r="U6" s="395" t="s">
        <v>20</v>
      </c>
      <c r="V6" s="361"/>
      <c r="W6" s="361"/>
      <c r="X6" s="11"/>
    </row>
    <row r="7" spans="1:24" ht="7.15" customHeight="1">
      <c r="A7" s="10"/>
      <c r="B7" s="361"/>
      <c r="C7" s="361"/>
      <c r="D7" s="361"/>
      <c r="F7" s="418"/>
      <c r="G7" s="418"/>
      <c r="H7" s="418"/>
      <c r="I7" s="418"/>
      <c r="J7" s="418"/>
      <c r="L7" s="361"/>
      <c r="M7" s="361"/>
      <c r="N7" s="361"/>
      <c r="O7" s="361"/>
      <c r="X7" s="11"/>
    </row>
    <row r="8" spans="1:24" ht="0" hidden="1" customHeight="1">
      <c r="A8" s="10"/>
      <c r="B8" s="361"/>
      <c r="C8" s="361"/>
      <c r="D8" s="361"/>
      <c r="F8" s="418"/>
      <c r="G8" s="418"/>
      <c r="H8" s="418"/>
      <c r="I8" s="418"/>
      <c r="J8" s="418"/>
      <c r="X8" s="11"/>
    </row>
    <row r="9" spans="1:24" ht="2.85" customHeight="1">
      <c r="A9" s="10"/>
      <c r="B9" s="361"/>
      <c r="C9" s="361"/>
      <c r="D9" s="361"/>
      <c r="F9" s="418"/>
      <c r="G9" s="418"/>
      <c r="H9" s="418"/>
      <c r="I9" s="418"/>
      <c r="J9" s="418"/>
      <c r="L9" s="419" t="s">
        <v>21</v>
      </c>
      <c r="M9" s="361"/>
      <c r="N9" s="361"/>
      <c r="O9" s="361"/>
      <c r="Q9" s="395" t="s">
        <v>79</v>
      </c>
      <c r="R9" s="361"/>
      <c r="S9" s="361"/>
      <c r="T9" s="361"/>
      <c r="U9" s="361"/>
      <c r="V9" s="361"/>
      <c r="W9" s="361"/>
      <c r="X9" s="11"/>
    </row>
    <row r="10" spans="1:24" ht="7.15" customHeight="1">
      <c r="A10" s="10"/>
      <c r="B10" s="361"/>
      <c r="C10" s="361"/>
      <c r="D10" s="361"/>
      <c r="L10" s="361"/>
      <c r="M10" s="361"/>
      <c r="N10" s="361"/>
      <c r="O10" s="361"/>
      <c r="Q10" s="361"/>
      <c r="R10" s="361"/>
      <c r="S10" s="361"/>
      <c r="T10" s="361"/>
      <c r="U10" s="361"/>
      <c r="V10" s="361"/>
      <c r="W10" s="361"/>
      <c r="X10" s="11"/>
    </row>
    <row r="11" spans="1:24">
      <c r="A11" s="10"/>
      <c r="L11" s="361"/>
      <c r="M11" s="361"/>
      <c r="N11" s="361"/>
      <c r="O11" s="361"/>
      <c r="Q11" s="361"/>
      <c r="R11" s="361"/>
      <c r="S11" s="361"/>
      <c r="T11" s="361"/>
      <c r="U11" s="361"/>
      <c r="V11" s="361"/>
      <c r="W11" s="361"/>
      <c r="X11" s="11"/>
    </row>
    <row r="12" spans="1:24" ht="0" hidden="1" customHeight="1">
      <c r="A12" s="10"/>
      <c r="X12" s="11"/>
    </row>
    <row r="13" spans="1:24" ht="7.15" customHeight="1">
      <c r="A13" s="13"/>
      <c r="B13" s="14"/>
      <c r="C13" s="14"/>
      <c r="D13" s="14"/>
      <c r="E13" s="14"/>
      <c r="F13" s="14"/>
      <c r="G13" s="14"/>
      <c r="H13" s="14"/>
      <c r="I13" s="14"/>
      <c r="J13" s="14"/>
      <c r="K13" s="14"/>
      <c r="L13" s="14"/>
      <c r="M13" s="14"/>
      <c r="N13" s="14"/>
      <c r="O13" s="14"/>
      <c r="P13" s="14"/>
      <c r="Q13" s="14"/>
      <c r="R13" s="14"/>
      <c r="S13" s="14"/>
      <c r="T13" s="14"/>
      <c r="U13" s="14"/>
      <c r="V13" s="14"/>
      <c r="W13" s="14"/>
      <c r="X13" s="15"/>
    </row>
    <row r="14" spans="1:24" ht="14.1" customHeight="1"/>
    <row r="15" spans="1:24">
      <c r="A15" s="395" t="s">
        <v>23</v>
      </c>
      <c r="B15" s="361"/>
      <c r="C15" s="361"/>
      <c r="D15" s="392" t="s">
        <v>24</v>
      </c>
      <c r="E15" s="361"/>
      <c r="F15" s="361"/>
      <c r="G15" s="361"/>
      <c r="H15" s="361"/>
      <c r="I15" s="12" t="s">
        <v>25</v>
      </c>
      <c r="J15" s="395" t="s">
        <v>26</v>
      </c>
      <c r="K15" s="361"/>
      <c r="L15" s="361"/>
      <c r="M15" s="361"/>
      <c r="N15" s="392" t="s">
        <v>27</v>
      </c>
      <c r="O15" s="361"/>
      <c r="P15" s="361"/>
      <c r="Q15" s="361"/>
      <c r="R15" s="17" t="s">
        <v>28</v>
      </c>
      <c r="S15" s="392" t="s">
        <v>29</v>
      </c>
      <c r="T15" s="361"/>
      <c r="U15" s="361"/>
      <c r="V15" s="16" t="s">
        <v>25</v>
      </c>
      <c r="W15" s="395" t="s">
        <v>25</v>
      </c>
      <c r="X15" s="361"/>
    </row>
    <row r="16" spans="1:24" ht="33" customHeight="1">
      <c r="A16" s="395" t="s">
        <v>30</v>
      </c>
      <c r="B16" s="361"/>
      <c r="C16" s="361"/>
      <c r="D16" s="392" t="s">
        <v>31</v>
      </c>
      <c r="E16" s="361"/>
      <c r="F16" s="361"/>
      <c r="G16" s="361"/>
      <c r="H16" s="361"/>
      <c r="I16" s="361"/>
      <c r="J16" s="395" t="s">
        <v>32</v>
      </c>
      <c r="K16" s="361"/>
      <c r="L16" s="361"/>
      <c r="M16" s="361"/>
      <c r="N16" s="361"/>
      <c r="O16" s="361"/>
      <c r="P16" s="361"/>
      <c r="Q16" s="361"/>
      <c r="R16" s="361"/>
      <c r="S16" s="392">
        <v>322</v>
      </c>
      <c r="T16" s="361"/>
      <c r="U16" s="361"/>
      <c r="V16" s="16" t="s">
        <v>25</v>
      </c>
      <c r="W16" s="395" t="s">
        <v>25</v>
      </c>
      <c r="X16" s="361"/>
    </row>
    <row r="17" spans="1:31" ht="14.45">
      <c r="A17" s="395" t="s">
        <v>33</v>
      </c>
      <c r="B17" s="361"/>
      <c r="C17" s="361"/>
      <c r="D17" s="361"/>
      <c r="E17" s="361"/>
      <c r="F17" s="361"/>
      <c r="G17" s="12" t="s">
        <v>34</v>
      </c>
      <c r="H17" s="16" t="s">
        <v>80</v>
      </c>
      <c r="I17" s="16" t="s">
        <v>36</v>
      </c>
      <c r="J17" s="464">
        <v>45290</v>
      </c>
      <c r="K17" s="361"/>
      <c r="L17" s="361"/>
      <c r="M17" s="12" t="s">
        <v>25</v>
      </c>
      <c r="N17" s="395" t="s">
        <v>25</v>
      </c>
      <c r="O17" s="361"/>
      <c r="P17" s="361"/>
      <c r="Q17" s="361"/>
      <c r="R17" s="16" t="s">
        <v>25</v>
      </c>
      <c r="S17" s="392" t="s">
        <v>25</v>
      </c>
      <c r="T17" s="361"/>
      <c r="U17" s="361"/>
      <c r="V17" s="12" t="s">
        <v>25</v>
      </c>
      <c r="W17" s="392" t="s">
        <v>25</v>
      </c>
      <c r="X17" s="361"/>
    </row>
    <row r="18" spans="1:31" ht="14.45">
      <c r="A18" s="395" t="s">
        <v>38</v>
      </c>
      <c r="B18" s="361"/>
      <c r="C18" s="361"/>
      <c r="D18" s="395" t="s">
        <v>81</v>
      </c>
      <c r="E18" s="361"/>
      <c r="F18" s="361"/>
      <c r="G18" s="395" t="s">
        <v>39</v>
      </c>
      <c r="H18" s="361"/>
      <c r="I18" s="16"/>
      <c r="J18" s="395" t="s">
        <v>25</v>
      </c>
      <c r="K18" s="361"/>
      <c r="L18" s="361"/>
      <c r="M18" s="12" t="s">
        <v>25</v>
      </c>
      <c r="N18" s="395" t="s">
        <v>25</v>
      </c>
      <c r="O18" s="361"/>
      <c r="P18" s="361"/>
      <c r="Q18" s="361"/>
      <c r="R18" s="16" t="s">
        <v>25</v>
      </c>
      <c r="S18" s="392" t="s">
        <v>25</v>
      </c>
      <c r="T18" s="361"/>
      <c r="U18" s="361"/>
      <c r="V18" s="392" t="s">
        <v>25</v>
      </c>
      <c r="W18" s="361"/>
      <c r="X18" s="361"/>
    </row>
    <row r="19" spans="1:31" thickBot="1">
      <c r="A19" s="463" t="s">
        <v>25</v>
      </c>
      <c r="B19" s="396"/>
      <c r="C19" s="46" t="s">
        <v>25</v>
      </c>
      <c r="D19" s="463" t="s">
        <v>25</v>
      </c>
      <c r="E19" s="396"/>
      <c r="F19" s="396"/>
      <c r="G19" s="46" t="s">
        <v>25</v>
      </c>
      <c r="H19" s="46" t="s">
        <v>25</v>
      </c>
      <c r="I19" s="46" t="s">
        <v>25</v>
      </c>
      <c r="J19" s="463" t="s">
        <v>25</v>
      </c>
      <c r="K19" s="396"/>
      <c r="L19" s="396"/>
      <c r="M19" s="46" t="s">
        <v>25</v>
      </c>
      <c r="N19" s="463" t="s">
        <v>25</v>
      </c>
      <c r="O19" s="396"/>
      <c r="P19" s="396"/>
      <c r="Q19" s="396"/>
      <c r="R19" s="46" t="s">
        <v>25</v>
      </c>
      <c r="S19" s="463" t="s">
        <v>25</v>
      </c>
      <c r="T19" s="396"/>
      <c r="U19" s="396"/>
      <c r="V19" s="46" t="s">
        <v>25</v>
      </c>
      <c r="W19" s="395" t="s">
        <v>25</v>
      </c>
      <c r="X19" s="396"/>
    </row>
    <row r="20" spans="1:31" ht="36.75" thickTop="1">
      <c r="A20" s="455" t="s">
        <v>41</v>
      </c>
      <c r="B20" s="457"/>
      <c r="C20" s="441" t="s">
        <v>42</v>
      </c>
      <c r="D20" s="442"/>
      <c r="E20" s="442"/>
      <c r="F20" s="442"/>
      <c r="G20" s="453" t="s">
        <v>43</v>
      </c>
      <c r="H20" s="453" t="s">
        <v>44</v>
      </c>
      <c r="I20" s="453" t="s">
        <v>45</v>
      </c>
      <c r="J20" s="455" t="s">
        <v>46</v>
      </c>
      <c r="K20" s="456"/>
      <c r="L20" s="457"/>
      <c r="M20" s="445" t="s">
        <v>47</v>
      </c>
      <c r="N20" s="447" t="s">
        <v>48</v>
      </c>
      <c r="O20" s="448"/>
      <c r="P20" s="448"/>
      <c r="Q20" s="449"/>
      <c r="R20" s="453" t="s">
        <v>49</v>
      </c>
      <c r="S20" s="455" t="s">
        <v>50</v>
      </c>
      <c r="T20" s="456"/>
      <c r="U20" s="457"/>
      <c r="V20" s="48" t="s">
        <v>51</v>
      </c>
      <c r="W20" s="443" t="s">
        <v>52</v>
      </c>
      <c r="X20" s="444"/>
      <c r="Y20" s="461" t="s">
        <v>57</v>
      </c>
      <c r="Z20" s="438" t="s">
        <v>53</v>
      </c>
      <c r="AA20" s="438"/>
      <c r="AB20" s="438"/>
      <c r="AC20" s="438"/>
      <c r="AD20" s="439" t="s">
        <v>54</v>
      </c>
      <c r="AE20" s="440"/>
    </row>
    <row r="21" spans="1:31" ht="60">
      <c r="A21" s="458"/>
      <c r="B21" s="460"/>
      <c r="C21" s="47" t="s">
        <v>55</v>
      </c>
      <c r="D21" s="441" t="s">
        <v>56</v>
      </c>
      <c r="E21" s="442"/>
      <c r="F21" s="442"/>
      <c r="G21" s="454"/>
      <c r="H21" s="454"/>
      <c r="I21" s="454"/>
      <c r="J21" s="458"/>
      <c r="K21" s="459"/>
      <c r="L21" s="460"/>
      <c r="M21" s="446"/>
      <c r="N21" s="450"/>
      <c r="O21" s="451"/>
      <c r="P21" s="451"/>
      <c r="Q21" s="452"/>
      <c r="R21" s="454"/>
      <c r="S21" s="458"/>
      <c r="T21" s="459"/>
      <c r="U21" s="460"/>
      <c r="V21" s="48" t="s">
        <v>25</v>
      </c>
      <c r="W21" s="443" t="s">
        <v>25</v>
      </c>
      <c r="X21" s="444"/>
      <c r="Y21" s="462"/>
      <c r="Z21" s="19" t="s">
        <v>5</v>
      </c>
      <c r="AA21" s="19" t="s">
        <v>58</v>
      </c>
      <c r="AB21" s="19" t="s">
        <v>59</v>
      </c>
      <c r="AC21" s="19" t="s">
        <v>60</v>
      </c>
      <c r="AD21" s="125" t="s">
        <v>61</v>
      </c>
      <c r="AE21" s="78" t="s">
        <v>62</v>
      </c>
    </row>
    <row r="22" spans="1:31" ht="19.149999999999999">
      <c r="A22" s="429" t="s">
        <v>0</v>
      </c>
      <c r="B22" s="430"/>
      <c r="C22" s="115">
        <v>98396323</v>
      </c>
      <c r="D22" s="429" t="s">
        <v>68</v>
      </c>
      <c r="E22" s="430"/>
      <c r="F22" s="430"/>
      <c r="G22" s="115">
        <v>122</v>
      </c>
      <c r="H22" s="116">
        <v>14710238</v>
      </c>
      <c r="I22" s="115" t="s">
        <v>64</v>
      </c>
      <c r="J22" s="429" t="s">
        <v>82</v>
      </c>
      <c r="K22" s="430"/>
      <c r="L22" s="430"/>
      <c r="M22" s="115">
        <v>12417123</v>
      </c>
      <c r="N22" s="431">
        <v>3235.91</v>
      </c>
      <c r="O22" s="430"/>
      <c r="P22" s="430"/>
      <c r="Q22" s="430"/>
      <c r="R22" s="117">
        <v>4545.9399999999996</v>
      </c>
      <c r="S22" s="431">
        <v>14710238</v>
      </c>
      <c r="T22" s="430"/>
      <c r="U22" s="430"/>
      <c r="V22" s="115" t="s">
        <v>66</v>
      </c>
      <c r="W22" s="429" t="s">
        <v>25</v>
      </c>
      <c r="X22" s="388"/>
      <c r="Y22" s="49" t="s">
        <v>83</v>
      </c>
      <c r="Z22" s="50">
        <v>3235.91</v>
      </c>
      <c r="AA22" s="51">
        <v>4810.2</v>
      </c>
      <c r="AB22" s="52">
        <f>+Z22*AA22</f>
        <v>15565374.281999998</v>
      </c>
      <c r="AC22" s="52">
        <f>+S22-AB22</f>
        <v>-855136.28199999779</v>
      </c>
      <c r="AD22" s="51">
        <v>855136.28199999779</v>
      </c>
      <c r="AE22" s="53"/>
    </row>
    <row r="23" spans="1:31" ht="19.149999999999999">
      <c r="A23" s="429" t="s">
        <v>0</v>
      </c>
      <c r="B23" s="430"/>
      <c r="C23" s="115">
        <v>63538053</v>
      </c>
      <c r="D23" s="429" t="s">
        <v>63</v>
      </c>
      <c r="E23" s="430"/>
      <c r="F23" s="430"/>
      <c r="G23" s="115">
        <v>222</v>
      </c>
      <c r="H23" s="116">
        <v>14710238</v>
      </c>
      <c r="I23" s="115" t="s">
        <v>64</v>
      </c>
      <c r="J23" s="429" t="s">
        <v>82</v>
      </c>
      <c r="K23" s="430"/>
      <c r="L23" s="430"/>
      <c r="M23" s="115">
        <v>12418023</v>
      </c>
      <c r="N23" s="431">
        <v>3235.91</v>
      </c>
      <c r="O23" s="430"/>
      <c r="P23" s="430"/>
      <c r="Q23" s="430"/>
      <c r="R23" s="117">
        <v>4545.9399999999996</v>
      </c>
      <c r="S23" s="431">
        <v>14710238</v>
      </c>
      <c r="T23" s="430"/>
      <c r="U23" s="430"/>
      <c r="V23" s="115" t="s">
        <v>66</v>
      </c>
      <c r="W23" s="429" t="s">
        <v>25</v>
      </c>
      <c r="X23" s="388"/>
      <c r="Y23" s="49" t="s">
        <v>83</v>
      </c>
      <c r="Z23" s="50">
        <v>3235.91</v>
      </c>
      <c r="AA23" s="51">
        <v>4810.2</v>
      </c>
      <c r="AB23" s="52">
        <f t="shared" ref="AB23:AB59" si="0">+Z23*AA23</f>
        <v>15565374.281999998</v>
      </c>
      <c r="AC23" s="52">
        <f t="shared" ref="AC23:AC59" si="1">+S23-AB23</f>
        <v>-855136.28199999779</v>
      </c>
      <c r="AD23" s="51">
        <v>855136.28199999779</v>
      </c>
      <c r="AE23" s="53"/>
    </row>
    <row r="24" spans="1:31" ht="19.149999999999999">
      <c r="A24" s="429" t="s">
        <v>0</v>
      </c>
      <c r="B24" s="430"/>
      <c r="C24" s="115">
        <v>79952396</v>
      </c>
      <c r="D24" s="429" t="s">
        <v>84</v>
      </c>
      <c r="E24" s="430"/>
      <c r="F24" s="430"/>
      <c r="G24" s="115">
        <v>223</v>
      </c>
      <c r="H24" s="116">
        <v>138403776</v>
      </c>
      <c r="I24" s="115" t="s">
        <v>64</v>
      </c>
      <c r="J24" s="429" t="s">
        <v>85</v>
      </c>
      <c r="K24" s="430"/>
      <c r="L24" s="430"/>
      <c r="M24" s="115">
        <v>38072023</v>
      </c>
      <c r="N24" s="431">
        <v>2344.7399999999998</v>
      </c>
      <c r="O24" s="430"/>
      <c r="P24" s="430"/>
      <c r="Q24" s="430"/>
      <c r="R24" s="117">
        <v>4918.9399999999996</v>
      </c>
      <c r="S24" s="431">
        <v>11533648</v>
      </c>
      <c r="T24" s="430"/>
      <c r="U24" s="430"/>
      <c r="V24" s="115" t="s">
        <v>66</v>
      </c>
      <c r="W24" s="429" t="s">
        <v>25</v>
      </c>
      <c r="X24" s="388"/>
      <c r="Y24" s="49" t="s">
        <v>86</v>
      </c>
      <c r="Z24" s="50">
        <v>2344.7399999999998</v>
      </c>
      <c r="AA24" s="51">
        <v>4810.2</v>
      </c>
      <c r="AB24" s="52">
        <f t="shared" si="0"/>
        <v>11278668.347999999</v>
      </c>
      <c r="AC24" s="52">
        <f t="shared" si="1"/>
        <v>254979.6520000007</v>
      </c>
      <c r="AD24" s="51"/>
      <c r="AE24" s="53">
        <v>254979.6520000007</v>
      </c>
    </row>
    <row r="25" spans="1:31" ht="19.149999999999999">
      <c r="A25" s="429" t="s">
        <v>0</v>
      </c>
      <c r="B25" s="430"/>
      <c r="C25" s="115">
        <v>63538053</v>
      </c>
      <c r="D25" s="429" t="s">
        <v>63</v>
      </c>
      <c r="E25" s="430"/>
      <c r="F25" s="430"/>
      <c r="G25" s="115">
        <v>123</v>
      </c>
      <c r="H25" s="116">
        <v>187114224</v>
      </c>
      <c r="I25" s="115" t="s">
        <v>64</v>
      </c>
      <c r="J25" s="429" t="s">
        <v>87</v>
      </c>
      <c r="K25" s="430"/>
      <c r="L25" s="430"/>
      <c r="M25" s="115">
        <v>38598623</v>
      </c>
      <c r="N25" s="431">
        <v>3169.96</v>
      </c>
      <c r="O25" s="430"/>
      <c r="P25" s="430"/>
      <c r="Q25" s="430"/>
      <c r="R25" s="117">
        <v>4918.9399999999996</v>
      </c>
      <c r="S25" s="431">
        <v>15592852</v>
      </c>
      <c r="T25" s="430"/>
      <c r="U25" s="430"/>
      <c r="V25" s="115" t="s">
        <v>66</v>
      </c>
      <c r="W25" s="429" t="s">
        <v>25</v>
      </c>
      <c r="X25" s="388"/>
      <c r="Y25" s="49" t="s">
        <v>86</v>
      </c>
      <c r="Z25" s="50">
        <v>3169.96</v>
      </c>
      <c r="AA25" s="51">
        <v>4810.2</v>
      </c>
      <c r="AB25" s="52">
        <f t="shared" si="0"/>
        <v>15248141.592</v>
      </c>
      <c r="AC25" s="52">
        <f t="shared" si="1"/>
        <v>344710.40799999982</v>
      </c>
      <c r="AD25" s="51"/>
      <c r="AE25" s="53">
        <v>344710.40799999982</v>
      </c>
    </row>
    <row r="26" spans="1:31" ht="19.149999999999999">
      <c r="A26" s="429" t="s">
        <v>0</v>
      </c>
      <c r="B26" s="430"/>
      <c r="C26" s="115">
        <v>98396323</v>
      </c>
      <c r="D26" s="429" t="s">
        <v>68</v>
      </c>
      <c r="E26" s="430"/>
      <c r="F26" s="430"/>
      <c r="G26" s="115">
        <v>323</v>
      </c>
      <c r="H26" s="116">
        <v>187114224</v>
      </c>
      <c r="I26" s="115" t="s">
        <v>64</v>
      </c>
      <c r="J26" s="429" t="s">
        <v>88</v>
      </c>
      <c r="K26" s="430"/>
      <c r="L26" s="430"/>
      <c r="M26" s="115">
        <v>51841823</v>
      </c>
      <c r="N26" s="431">
        <v>3243.01</v>
      </c>
      <c r="O26" s="430"/>
      <c r="P26" s="430"/>
      <c r="Q26" s="430"/>
      <c r="R26" s="117">
        <v>4808.1400000000003</v>
      </c>
      <c r="S26" s="431">
        <v>15592851.99</v>
      </c>
      <c r="T26" s="430"/>
      <c r="U26" s="430"/>
      <c r="V26" s="115" t="s">
        <v>66</v>
      </c>
      <c r="W26" s="429" t="s">
        <v>25</v>
      </c>
      <c r="X26" s="388"/>
      <c r="Y26" s="49" t="s">
        <v>86</v>
      </c>
      <c r="Z26" s="50">
        <v>3243.01</v>
      </c>
      <c r="AA26" s="51">
        <v>4810.2</v>
      </c>
      <c r="AB26" s="52">
        <f t="shared" si="0"/>
        <v>15599526.702</v>
      </c>
      <c r="AC26" s="52">
        <f t="shared" si="1"/>
        <v>-6674.7119999993593</v>
      </c>
      <c r="AD26" s="51">
        <v>6674.7119999993593</v>
      </c>
      <c r="AE26" s="53"/>
    </row>
    <row r="27" spans="1:31" ht="19.149999999999999">
      <c r="A27" s="429" t="s">
        <v>0</v>
      </c>
      <c r="B27" s="430"/>
      <c r="C27" s="115">
        <v>98396323</v>
      </c>
      <c r="D27" s="429" t="s">
        <v>68</v>
      </c>
      <c r="E27" s="430"/>
      <c r="F27" s="430"/>
      <c r="G27" s="115">
        <v>323</v>
      </c>
      <c r="H27" s="116">
        <v>187114224</v>
      </c>
      <c r="I27" s="115" t="s">
        <v>64</v>
      </c>
      <c r="J27" s="429" t="s">
        <v>89</v>
      </c>
      <c r="K27" s="430"/>
      <c r="L27" s="430"/>
      <c r="M27" s="115">
        <v>74013423</v>
      </c>
      <c r="N27" s="431">
        <v>3232.18</v>
      </c>
      <c r="O27" s="430"/>
      <c r="P27" s="430"/>
      <c r="Q27" s="430"/>
      <c r="R27" s="117">
        <v>4824.25</v>
      </c>
      <c r="S27" s="431">
        <v>15592852</v>
      </c>
      <c r="T27" s="430"/>
      <c r="U27" s="430"/>
      <c r="V27" s="115" t="s">
        <v>66</v>
      </c>
      <c r="W27" s="429" t="s">
        <v>25</v>
      </c>
      <c r="X27" s="388"/>
      <c r="Y27" s="49" t="s">
        <v>90</v>
      </c>
      <c r="Z27" s="50">
        <v>3232.18</v>
      </c>
      <c r="AA27" s="51">
        <v>4810.2</v>
      </c>
      <c r="AB27" s="52">
        <f t="shared" si="0"/>
        <v>15547432.235999998</v>
      </c>
      <c r="AC27" s="52">
        <f t="shared" si="1"/>
        <v>45419.764000002295</v>
      </c>
      <c r="AD27" s="51"/>
      <c r="AE27" s="53">
        <v>45419.764000002295</v>
      </c>
    </row>
    <row r="28" spans="1:31" ht="19.149999999999999">
      <c r="A28" s="429" t="s">
        <v>0</v>
      </c>
      <c r="B28" s="430"/>
      <c r="C28" s="115">
        <v>79952396</v>
      </c>
      <c r="D28" s="429" t="s">
        <v>84</v>
      </c>
      <c r="E28" s="430"/>
      <c r="F28" s="430"/>
      <c r="G28" s="115">
        <v>223</v>
      </c>
      <c r="H28" s="116">
        <v>138403776</v>
      </c>
      <c r="I28" s="115" t="s">
        <v>64</v>
      </c>
      <c r="J28" s="429" t="s">
        <v>91</v>
      </c>
      <c r="K28" s="430"/>
      <c r="L28" s="430"/>
      <c r="M28" s="115">
        <v>77014623</v>
      </c>
      <c r="N28" s="431">
        <v>2400.6999999999998</v>
      </c>
      <c r="O28" s="430"/>
      <c r="P28" s="430"/>
      <c r="Q28" s="430"/>
      <c r="R28" s="117">
        <v>4804.29</v>
      </c>
      <c r="S28" s="431">
        <v>11533648</v>
      </c>
      <c r="T28" s="430"/>
      <c r="U28" s="430"/>
      <c r="V28" s="115" t="s">
        <v>66</v>
      </c>
      <c r="W28" s="429" t="s">
        <v>25</v>
      </c>
      <c r="X28" s="388"/>
      <c r="Y28" s="49" t="s">
        <v>90</v>
      </c>
      <c r="Z28" s="50">
        <v>2400.6999999999998</v>
      </c>
      <c r="AA28" s="51">
        <v>4810.2</v>
      </c>
      <c r="AB28" s="52">
        <f t="shared" si="0"/>
        <v>11547847.139999999</v>
      </c>
      <c r="AC28" s="52">
        <f t="shared" si="1"/>
        <v>-14199.139999998733</v>
      </c>
      <c r="AD28" s="51">
        <v>14199.139999998733</v>
      </c>
      <c r="AE28" s="53"/>
    </row>
    <row r="29" spans="1:31" ht="19.149999999999999">
      <c r="A29" s="429" t="s">
        <v>0</v>
      </c>
      <c r="B29" s="430"/>
      <c r="C29" s="115">
        <v>63538053</v>
      </c>
      <c r="D29" s="429" t="s">
        <v>63</v>
      </c>
      <c r="E29" s="430"/>
      <c r="F29" s="430"/>
      <c r="G29" s="115">
        <v>123</v>
      </c>
      <c r="H29" s="116">
        <v>187114224</v>
      </c>
      <c r="I29" s="115" t="s">
        <v>64</v>
      </c>
      <c r="J29" s="429" t="s">
        <v>91</v>
      </c>
      <c r="K29" s="430"/>
      <c r="L29" s="430"/>
      <c r="M29" s="115">
        <v>77144923</v>
      </c>
      <c r="N29" s="431">
        <v>3245.61</v>
      </c>
      <c r="O29" s="430"/>
      <c r="P29" s="430"/>
      <c r="Q29" s="430"/>
      <c r="R29" s="117">
        <v>4804.29</v>
      </c>
      <c r="S29" s="431">
        <v>15592852</v>
      </c>
      <c r="T29" s="430"/>
      <c r="U29" s="430"/>
      <c r="V29" s="115" t="s">
        <v>66</v>
      </c>
      <c r="W29" s="429" t="s">
        <v>25</v>
      </c>
      <c r="X29" s="388"/>
      <c r="Y29" s="49" t="s">
        <v>90</v>
      </c>
      <c r="Z29" s="50">
        <v>3245.61</v>
      </c>
      <c r="AA29" s="51">
        <v>4810.2</v>
      </c>
      <c r="AB29" s="52">
        <f t="shared" si="0"/>
        <v>15612033.221999999</v>
      </c>
      <c r="AC29" s="52">
        <f t="shared" si="1"/>
        <v>-19181.221999999136</v>
      </c>
      <c r="AD29" s="51">
        <v>19181.221999999136</v>
      </c>
      <c r="AE29" s="53"/>
    </row>
    <row r="30" spans="1:31" ht="19.149999999999999">
      <c r="A30" s="429" t="s">
        <v>0</v>
      </c>
      <c r="B30" s="430"/>
      <c r="C30" s="115">
        <v>79952396</v>
      </c>
      <c r="D30" s="429" t="s">
        <v>84</v>
      </c>
      <c r="E30" s="430"/>
      <c r="F30" s="430"/>
      <c r="G30" s="115">
        <v>223</v>
      </c>
      <c r="H30" s="116">
        <v>138403776</v>
      </c>
      <c r="I30" s="115" t="s">
        <v>64</v>
      </c>
      <c r="J30" s="429" t="s">
        <v>92</v>
      </c>
      <c r="K30" s="430"/>
      <c r="L30" s="430"/>
      <c r="M30" s="115">
        <v>103072823</v>
      </c>
      <c r="N30" s="431">
        <v>2607.0500000000002</v>
      </c>
      <c r="O30" s="430"/>
      <c r="P30" s="430"/>
      <c r="Q30" s="430"/>
      <c r="R30" s="117">
        <v>4424.0200000000004</v>
      </c>
      <c r="S30" s="431">
        <v>11533648</v>
      </c>
      <c r="T30" s="430"/>
      <c r="U30" s="430"/>
      <c r="V30" s="115" t="s">
        <v>66</v>
      </c>
      <c r="W30" s="429" t="s">
        <v>25</v>
      </c>
      <c r="X30" s="388"/>
      <c r="Y30" s="49" t="s">
        <v>93</v>
      </c>
      <c r="Z30" s="50">
        <v>2607.0500000000002</v>
      </c>
      <c r="AA30" s="51">
        <v>4810.2</v>
      </c>
      <c r="AB30" s="52">
        <f t="shared" si="0"/>
        <v>12540431.91</v>
      </c>
      <c r="AC30" s="52">
        <f t="shared" si="1"/>
        <v>-1006783.9100000001</v>
      </c>
      <c r="AD30" s="51">
        <v>1006783.9100000001</v>
      </c>
      <c r="AE30" s="53"/>
    </row>
    <row r="31" spans="1:31" ht="19.149999999999999">
      <c r="A31" s="429" t="s">
        <v>0</v>
      </c>
      <c r="B31" s="430"/>
      <c r="C31" s="115">
        <v>98396323</v>
      </c>
      <c r="D31" s="429" t="s">
        <v>68</v>
      </c>
      <c r="E31" s="430"/>
      <c r="F31" s="430"/>
      <c r="G31" s="115">
        <v>323</v>
      </c>
      <c r="H31" s="116">
        <v>187114224</v>
      </c>
      <c r="I31" s="115" t="s">
        <v>64</v>
      </c>
      <c r="J31" s="429" t="s">
        <v>92</v>
      </c>
      <c r="K31" s="430"/>
      <c r="L31" s="430"/>
      <c r="M31" s="115">
        <v>103266123</v>
      </c>
      <c r="N31" s="431">
        <v>3524.59</v>
      </c>
      <c r="O31" s="430"/>
      <c r="P31" s="430"/>
      <c r="Q31" s="430"/>
      <c r="R31" s="117">
        <v>4424.0200000000004</v>
      </c>
      <c r="S31" s="431">
        <v>15592852</v>
      </c>
      <c r="T31" s="430"/>
      <c r="U31" s="430"/>
      <c r="V31" s="115" t="s">
        <v>66</v>
      </c>
      <c r="W31" s="429" t="s">
        <v>25</v>
      </c>
      <c r="X31" s="388"/>
      <c r="Y31" s="49" t="s">
        <v>93</v>
      </c>
      <c r="Z31" s="50">
        <v>3524.59</v>
      </c>
      <c r="AA31" s="51">
        <v>4810.2</v>
      </c>
      <c r="AB31" s="52">
        <f t="shared" si="0"/>
        <v>16953982.818</v>
      </c>
      <c r="AC31" s="52">
        <f t="shared" si="1"/>
        <v>-1361130.818</v>
      </c>
      <c r="AD31" s="51">
        <v>1361130.818</v>
      </c>
      <c r="AE31" s="53"/>
    </row>
    <row r="32" spans="1:31" ht="19.149999999999999">
      <c r="A32" s="429" t="s">
        <v>0</v>
      </c>
      <c r="B32" s="430"/>
      <c r="C32" s="115">
        <v>63538053</v>
      </c>
      <c r="D32" s="429" t="s">
        <v>63</v>
      </c>
      <c r="E32" s="430"/>
      <c r="F32" s="430"/>
      <c r="G32" s="115">
        <v>123</v>
      </c>
      <c r="H32" s="116">
        <v>187114224</v>
      </c>
      <c r="I32" s="115" t="s">
        <v>64</v>
      </c>
      <c r="J32" s="429" t="s">
        <v>92</v>
      </c>
      <c r="K32" s="430"/>
      <c r="L32" s="430"/>
      <c r="M32" s="115">
        <v>103657123</v>
      </c>
      <c r="N32" s="431">
        <v>3524.59</v>
      </c>
      <c r="O32" s="430"/>
      <c r="P32" s="430"/>
      <c r="Q32" s="430"/>
      <c r="R32" s="117">
        <v>4424.0200000000004</v>
      </c>
      <c r="S32" s="431">
        <v>15592852</v>
      </c>
      <c r="T32" s="430"/>
      <c r="U32" s="430"/>
      <c r="V32" s="115" t="s">
        <v>66</v>
      </c>
      <c r="W32" s="429" t="s">
        <v>25</v>
      </c>
      <c r="X32" s="388"/>
      <c r="Y32" s="49" t="s">
        <v>93</v>
      </c>
      <c r="Z32" s="50">
        <v>3524.59</v>
      </c>
      <c r="AA32" s="51">
        <v>4810.2</v>
      </c>
      <c r="AB32" s="52">
        <f t="shared" si="0"/>
        <v>16953982.818</v>
      </c>
      <c r="AC32" s="52">
        <f t="shared" si="1"/>
        <v>-1361130.818</v>
      </c>
      <c r="AD32" s="51">
        <v>1361130.818</v>
      </c>
      <c r="AE32" s="53"/>
    </row>
    <row r="33" spans="1:31" ht="19.149999999999999">
      <c r="A33" s="429" t="s">
        <v>0</v>
      </c>
      <c r="B33" s="430"/>
      <c r="C33" s="115">
        <v>63538053</v>
      </c>
      <c r="D33" s="429" t="s">
        <v>63</v>
      </c>
      <c r="E33" s="430"/>
      <c r="F33" s="430"/>
      <c r="G33" s="115">
        <v>123</v>
      </c>
      <c r="H33" s="116">
        <v>187114224</v>
      </c>
      <c r="I33" s="115" t="s">
        <v>64</v>
      </c>
      <c r="J33" s="429" t="s">
        <v>94</v>
      </c>
      <c r="K33" s="430"/>
      <c r="L33" s="430"/>
      <c r="M33" s="115">
        <v>136802623</v>
      </c>
      <c r="N33" s="431">
        <v>3434.29</v>
      </c>
      <c r="O33" s="430"/>
      <c r="P33" s="430"/>
      <c r="Q33" s="430"/>
      <c r="R33" s="117">
        <v>4540.34</v>
      </c>
      <c r="S33" s="431">
        <v>15592852</v>
      </c>
      <c r="T33" s="430"/>
      <c r="U33" s="430"/>
      <c r="V33" s="115" t="s">
        <v>66</v>
      </c>
      <c r="W33" s="429" t="s">
        <v>25</v>
      </c>
      <c r="X33" s="388"/>
      <c r="Y33" s="49" t="s">
        <v>95</v>
      </c>
      <c r="Z33" s="50">
        <v>3434.29</v>
      </c>
      <c r="AA33" s="51">
        <v>4810.2</v>
      </c>
      <c r="AB33" s="52">
        <f t="shared" si="0"/>
        <v>16519621.757999999</v>
      </c>
      <c r="AC33" s="52">
        <f t="shared" si="1"/>
        <v>-926769.75799999945</v>
      </c>
      <c r="AD33" s="51">
        <v>926769.75799999945</v>
      </c>
      <c r="AE33" s="53"/>
    </row>
    <row r="34" spans="1:31" ht="19.149999999999999">
      <c r="A34" s="429" t="s">
        <v>0</v>
      </c>
      <c r="B34" s="430"/>
      <c r="C34" s="115">
        <v>79952396</v>
      </c>
      <c r="D34" s="429" t="s">
        <v>84</v>
      </c>
      <c r="E34" s="430"/>
      <c r="F34" s="430"/>
      <c r="G34" s="115">
        <v>223</v>
      </c>
      <c r="H34" s="116">
        <v>138403776</v>
      </c>
      <c r="I34" s="115" t="s">
        <v>64</v>
      </c>
      <c r="J34" s="429" t="s">
        <v>94</v>
      </c>
      <c r="K34" s="430"/>
      <c r="L34" s="430"/>
      <c r="M34" s="115">
        <v>136807623</v>
      </c>
      <c r="N34" s="431">
        <v>2540.2600000000002</v>
      </c>
      <c r="O34" s="430"/>
      <c r="P34" s="430"/>
      <c r="Q34" s="430"/>
      <c r="R34" s="117">
        <v>4540.34</v>
      </c>
      <c r="S34" s="431">
        <v>11533648</v>
      </c>
      <c r="T34" s="430"/>
      <c r="U34" s="430"/>
      <c r="V34" s="115" t="s">
        <v>66</v>
      </c>
      <c r="W34" s="429" t="s">
        <v>25</v>
      </c>
      <c r="X34" s="388"/>
      <c r="Y34" s="49" t="s">
        <v>95</v>
      </c>
      <c r="Z34" s="50">
        <v>2540.2600000000002</v>
      </c>
      <c r="AA34" s="51">
        <v>4810.2</v>
      </c>
      <c r="AB34" s="52">
        <f t="shared" si="0"/>
        <v>12219158.652000001</v>
      </c>
      <c r="AC34" s="52">
        <f t="shared" si="1"/>
        <v>-685510.6520000007</v>
      </c>
      <c r="AD34" s="51">
        <v>685510.6520000007</v>
      </c>
      <c r="AE34" s="53"/>
    </row>
    <row r="35" spans="1:31" ht="19.149999999999999">
      <c r="A35" s="429" t="s">
        <v>0</v>
      </c>
      <c r="B35" s="430"/>
      <c r="C35" s="115">
        <v>98396323</v>
      </c>
      <c r="D35" s="429" t="s">
        <v>68</v>
      </c>
      <c r="E35" s="430"/>
      <c r="F35" s="430"/>
      <c r="G35" s="115">
        <v>323</v>
      </c>
      <c r="H35" s="116">
        <v>187114224</v>
      </c>
      <c r="I35" s="115" t="s">
        <v>64</v>
      </c>
      <c r="J35" s="429" t="s">
        <v>94</v>
      </c>
      <c r="K35" s="430"/>
      <c r="L35" s="430"/>
      <c r="M35" s="115">
        <v>136823323</v>
      </c>
      <c r="N35" s="431">
        <v>3434.29</v>
      </c>
      <c r="O35" s="430"/>
      <c r="P35" s="430"/>
      <c r="Q35" s="430"/>
      <c r="R35" s="117">
        <v>4540.34</v>
      </c>
      <c r="S35" s="431">
        <v>15592852</v>
      </c>
      <c r="T35" s="430"/>
      <c r="U35" s="430"/>
      <c r="V35" s="115" t="s">
        <v>66</v>
      </c>
      <c r="W35" s="429" t="s">
        <v>25</v>
      </c>
      <c r="X35" s="388"/>
      <c r="Y35" s="49" t="s">
        <v>95</v>
      </c>
      <c r="Z35" s="50">
        <v>3434.29</v>
      </c>
      <c r="AA35" s="51">
        <v>4810.2</v>
      </c>
      <c r="AB35" s="52">
        <f t="shared" si="0"/>
        <v>16519621.757999999</v>
      </c>
      <c r="AC35" s="52">
        <f t="shared" si="1"/>
        <v>-926769.75799999945</v>
      </c>
      <c r="AD35" s="51">
        <v>926769.75799999945</v>
      </c>
      <c r="AE35" s="53"/>
    </row>
    <row r="36" spans="1:31" ht="19.149999999999999">
      <c r="A36" s="429" t="s">
        <v>0</v>
      </c>
      <c r="B36" s="430"/>
      <c r="C36" s="115">
        <v>860008890</v>
      </c>
      <c r="D36" s="429" t="s">
        <v>96</v>
      </c>
      <c r="E36" s="430"/>
      <c r="F36" s="430"/>
      <c r="G36" s="115">
        <v>423</v>
      </c>
      <c r="H36" s="116">
        <v>67433730</v>
      </c>
      <c r="I36" s="115" t="s">
        <v>64</v>
      </c>
      <c r="J36" s="429" t="s">
        <v>97</v>
      </c>
      <c r="K36" s="430"/>
      <c r="L36" s="430"/>
      <c r="M36" s="115">
        <v>158626123</v>
      </c>
      <c r="N36" s="431">
        <v>15114.04</v>
      </c>
      <c r="O36" s="430"/>
      <c r="P36" s="430"/>
      <c r="Q36" s="430"/>
      <c r="R36" s="117">
        <v>4461.66</v>
      </c>
      <c r="S36" s="431">
        <v>67433730</v>
      </c>
      <c r="T36" s="430"/>
      <c r="U36" s="430"/>
      <c r="V36" s="115" t="s">
        <v>66</v>
      </c>
      <c r="W36" s="429" t="s">
        <v>25</v>
      </c>
      <c r="X36" s="388"/>
      <c r="Y36" s="49" t="s">
        <v>95</v>
      </c>
      <c r="Z36" s="50">
        <v>15114.04</v>
      </c>
      <c r="AA36" s="51">
        <v>4810.2</v>
      </c>
      <c r="AB36" s="52">
        <f t="shared" si="0"/>
        <v>72701555.208000004</v>
      </c>
      <c r="AC36" s="52">
        <f t="shared" si="1"/>
        <v>-5267825.2080000043</v>
      </c>
      <c r="AD36" s="51">
        <v>5267825.2080000043</v>
      </c>
      <c r="AE36" s="53"/>
    </row>
    <row r="37" spans="1:31" ht="19.149999999999999">
      <c r="A37" s="429" t="s">
        <v>0</v>
      </c>
      <c r="B37" s="430"/>
      <c r="C37" s="115">
        <v>98396323</v>
      </c>
      <c r="D37" s="429" t="s">
        <v>68</v>
      </c>
      <c r="E37" s="430"/>
      <c r="F37" s="430"/>
      <c r="G37" s="115">
        <v>323</v>
      </c>
      <c r="H37" s="116">
        <v>187114224</v>
      </c>
      <c r="I37" s="115" t="s">
        <v>64</v>
      </c>
      <c r="J37" s="429" t="s">
        <v>98</v>
      </c>
      <c r="K37" s="430"/>
      <c r="L37" s="430"/>
      <c r="M37" s="115">
        <v>176705623</v>
      </c>
      <c r="N37" s="431">
        <v>3736.01</v>
      </c>
      <c r="O37" s="430"/>
      <c r="P37" s="430"/>
      <c r="Q37" s="430"/>
      <c r="R37" s="117">
        <v>4173.66</v>
      </c>
      <c r="S37" s="431">
        <v>15592852</v>
      </c>
      <c r="T37" s="430"/>
      <c r="U37" s="430"/>
      <c r="V37" s="115" t="s">
        <v>66</v>
      </c>
      <c r="W37" s="429" t="s">
        <v>25</v>
      </c>
      <c r="X37" s="388"/>
      <c r="Y37" s="49" t="s">
        <v>99</v>
      </c>
      <c r="Z37" s="50">
        <v>3736.01</v>
      </c>
      <c r="AA37" s="51">
        <v>4810.2</v>
      </c>
      <c r="AB37" s="52">
        <f t="shared" si="0"/>
        <v>17970955.302000001</v>
      </c>
      <c r="AC37" s="52">
        <f t="shared" si="1"/>
        <v>-2378103.3020000011</v>
      </c>
      <c r="AD37" s="51">
        <v>2378103.3020000011</v>
      </c>
      <c r="AE37" s="53"/>
    </row>
    <row r="38" spans="1:31" ht="19.149999999999999">
      <c r="A38" s="429" t="s">
        <v>0</v>
      </c>
      <c r="B38" s="430"/>
      <c r="C38" s="115">
        <v>79952396</v>
      </c>
      <c r="D38" s="429" t="s">
        <v>84</v>
      </c>
      <c r="E38" s="430"/>
      <c r="F38" s="430"/>
      <c r="G38" s="115">
        <v>223</v>
      </c>
      <c r="H38" s="116">
        <v>138403776</v>
      </c>
      <c r="I38" s="115" t="s">
        <v>64</v>
      </c>
      <c r="J38" s="429" t="s">
        <v>98</v>
      </c>
      <c r="K38" s="430"/>
      <c r="L38" s="430"/>
      <c r="M38" s="115">
        <v>176755923</v>
      </c>
      <c r="N38" s="431">
        <v>2763.44</v>
      </c>
      <c r="O38" s="430"/>
      <c r="P38" s="430"/>
      <c r="Q38" s="430"/>
      <c r="R38" s="117">
        <v>4173.66</v>
      </c>
      <c r="S38" s="431">
        <v>11533648</v>
      </c>
      <c r="T38" s="430"/>
      <c r="U38" s="430"/>
      <c r="V38" s="115" t="s">
        <v>66</v>
      </c>
      <c r="W38" s="429" t="s">
        <v>25</v>
      </c>
      <c r="X38" s="388"/>
      <c r="Y38" s="49" t="s">
        <v>99</v>
      </c>
      <c r="Z38" s="50">
        <v>2763.44</v>
      </c>
      <c r="AA38" s="51">
        <v>4810.2</v>
      </c>
      <c r="AB38" s="52">
        <f t="shared" si="0"/>
        <v>13292699.088</v>
      </c>
      <c r="AC38" s="52">
        <f t="shared" si="1"/>
        <v>-1759051.0879999995</v>
      </c>
      <c r="AD38" s="51">
        <v>1759051.0879999995</v>
      </c>
      <c r="AE38" s="53"/>
    </row>
    <row r="39" spans="1:31" ht="19.149999999999999">
      <c r="A39" s="429" t="s">
        <v>0</v>
      </c>
      <c r="B39" s="430"/>
      <c r="C39" s="115">
        <v>63538053</v>
      </c>
      <c r="D39" s="429" t="s">
        <v>63</v>
      </c>
      <c r="E39" s="430"/>
      <c r="F39" s="430"/>
      <c r="G39" s="115">
        <v>123</v>
      </c>
      <c r="H39" s="116">
        <v>187114224</v>
      </c>
      <c r="I39" s="115" t="s">
        <v>64</v>
      </c>
      <c r="J39" s="429" t="s">
        <v>100</v>
      </c>
      <c r="K39" s="430"/>
      <c r="L39" s="430"/>
      <c r="M39" s="115">
        <v>180394323</v>
      </c>
      <c r="N39" s="429">
        <v>621.38</v>
      </c>
      <c r="O39" s="430"/>
      <c r="P39" s="430"/>
      <c r="Q39" s="430"/>
      <c r="R39" s="117">
        <v>4182.33</v>
      </c>
      <c r="S39" s="431">
        <v>2598809</v>
      </c>
      <c r="T39" s="430"/>
      <c r="U39" s="430"/>
      <c r="V39" s="115" t="s">
        <v>66</v>
      </c>
      <c r="W39" s="429" t="s">
        <v>25</v>
      </c>
      <c r="X39" s="388"/>
      <c r="Y39" s="49" t="s">
        <v>99</v>
      </c>
      <c r="Z39" s="50">
        <v>621.38</v>
      </c>
      <c r="AA39" s="51">
        <v>4810.2</v>
      </c>
      <c r="AB39" s="52">
        <f t="shared" si="0"/>
        <v>2988962.0759999999</v>
      </c>
      <c r="AC39" s="52">
        <f t="shared" si="1"/>
        <v>-390153.07599999988</v>
      </c>
      <c r="AD39" s="51">
        <v>390153.07599999988</v>
      </c>
      <c r="AE39" s="53"/>
    </row>
    <row r="40" spans="1:31" ht="19.149999999999999">
      <c r="A40" s="429"/>
      <c r="B40" s="430"/>
      <c r="C40" s="115">
        <v>98396323</v>
      </c>
      <c r="D40" s="429" t="s">
        <v>68</v>
      </c>
      <c r="E40" s="430"/>
      <c r="F40" s="430"/>
      <c r="G40" s="115">
        <v>323</v>
      </c>
      <c r="H40" s="116">
        <v>187114224</v>
      </c>
      <c r="I40" s="115" t="s">
        <v>64</v>
      </c>
      <c r="J40" s="429" t="s">
        <v>101</v>
      </c>
      <c r="K40" s="430"/>
      <c r="L40" s="430"/>
      <c r="M40" s="115">
        <v>224630323</v>
      </c>
      <c r="N40" s="431">
        <v>3801.16</v>
      </c>
      <c r="O40" s="430"/>
      <c r="P40" s="430"/>
      <c r="Q40" s="430"/>
      <c r="R40" s="117">
        <v>4102.13</v>
      </c>
      <c r="S40" s="431">
        <v>15592852</v>
      </c>
      <c r="T40" s="430"/>
      <c r="U40" s="430"/>
      <c r="V40" s="115" t="s">
        <v>66</v>
      </c>
      <c r="W40" s="429" t="s">
        <v>25</v>
      </c>
      <c r="X40" s="388"/>
      <c r="Y40" s="49" t="s">
        <v>102</v>
      </c>
      <c r="Z40" s="50">
        <v>3801.16</v>
      </c>
      <c r="AA40" s="51">
        <v>4810.2</v>
      </c>
      <c r="AB40" s="52">
        <f t="shared" si="0"/>
        <v>18284339.831999999</v>
      </c>
      <c r="AC40" s="52">
        <f t="shared" si="1"/>
        <v>-2691487.8319999985</v>
      </c>
      <c r="AD40" s="51">
        <v>2691487.8319999985</v>
      </c>
      <c r="AE40" s="53"/>
    </row>
    <row r="41" spans="1:31" ht="19.149999999999999">
      <c r="A41" s="429" t="s">
        <v>0</v>
      </c>
      <c r="B41" s="430"/>
      <c r="C41" s="115">
        <v>79952396</v>
      </c>
      <c r="D41" s="429" t="s">
        <v>84</v>
      </c>
      <c r="E41" s="430"/>
      <c r="F41" s="430"/>
      <c r="G41" s="115">
        <v>223</v>
      </c>
      <c r="H41" s="116">
        <v>138403776</v>
      </c>
      <c r="I41" s="115" t="s">
        <v>64</v>
      </c>
      <c r="J41" s="429" t="s">
        <v>103</v>
      </c>
      <c r="K41" s="430"/>
      <c r="L41" s="430"/>
      <c r="M41" s="115">
        <v>225584023</v>
      </c>
      <c r="N41" s="431">
        <v>2820.45</v>
      </c>
      <c r="O41" s="430"/>
      <c r="P41" s="430"/>
      <c r="Q41" s="430"/>
      <c r="R41" s="117">
        <v>4089.3</v>
      </c>
      <c r="S41" s="431">
        <v>11533648</v>
      </c>
      <c r="T41" s="430"/>
      <c r="U41" s="430"/>
      <c r="V41" s="115" t="s">
        <v>66</v>
      </c>
      <c r="W41" s="429" t="s">
        <v>25</v>
      </c>
      <c r="X41" s="388"/>
      <c r="Y41" s="49" t="s">
        <v>102</v>
      </c>
      <c r="Z41" s="50">
        <v>2820.45</v>
      </c>
      <c r="AA41" s="51">
        <v>4810.2</v>
      </c>
      <c r="AB41" s="52">
        <f t="shared" si="0"/>
        <v>13566928.589999998</v>
      </c>
      <c r="AC41" s="52">
        <f t="shared" si="1"/>
        <v>-2033280.589999998</v>
      </c>
      <c r="AD41" s="51">
        <v>2033280.589999998</v>
      </c>
      <c r="AE41" s="53"/>
    </row>
    <row r="42" spans="1:31" ht="19.149999999999999">
      <c r="A42" s="429" t="s">
        <v>0</v>
      </c>
      <c r="B42" s="430"/>
      <c r="C42" s="115">
        <v>32833404</v>
      </c>
      <c r="D42" s="429" t="s">
        <v>104</v>
      </c>
      <c r="E42" s="430"/>
      <c r="F42" s="430"/>
      <c r="G42" s="115">
        <v>523</v>
      </c>
      <c r="H42" s="116">
        <v>808548</v>
      </c>
      <c r="I42" s="115" t="s">
        <v>64</v>
      </c>
      <c r="J42" s="429" t="s">
        <v>105</v>
      </c>
      <c r="K42" s="430"/>
      <c r="L42" s="430"/>
      <c r="M42" s="115">
        <v>232150423</v>
      </c>
      <c r="N42" s="429">
        <v>203.59</v>
      </c>
      <c r="O42" s="430"/>
      <c r="P42" s="430"/>
      <c r="Q42" s="430"/>
      <c r="R42" s="117">
        <v>3971.38</v>
      </c>
      <c r="S42" s="431">
        <v>808548</v>
      </c>
      <c r="T42" s="430"/>
      <c r="U42" s="430"/>
      <c r="V42" s="115" t="s">
        <v>66</v>
      </c>
      <c r="W42" s="429" t="s">
        <v>25</v>
      </c>
      <c r="X42" s="388"/>
      <c r="Y42" s="49" t="s">
        <v>102</v>
      </c>
      <c r="Z42" s="50">
        <v>203.59</v>
      </c>
      <c r="AA42" s="51">
        <v>4810.2</v>
      </c>
      <c r="AB42" s="52">
        <f t="shared" si="0"/>
        <v>979308.61800000002</v>
      </c>
      <c r="AC42" s="52">
        <f t="shared" si="1"/>
        <v>-170760.61800000002</v>
      </c>
      <c r="AD42" s="51">
        <v>170760.61800000002</v>
      </c>
      <c r="AE42" s="53"/>
    </row>
    <row r="43" spans="1:31" ht="19.149999999999999">
      <c r="A43" s="429" t="s">
        <v>0</v>
      </c>
      <c r="B43" s="430"/>
      <c r="C43" s="115">
        <v>79952396</v>
      </c>
      <c r="D43" s="429" t="s">
        <v>84</v>
      </c>
      <c r="E43" s="430"/>
      <c r="F43" s="430"/>
      <c r="G43" s="115">
        <v>223</v>
      </c>
      <c r="H43" s="116">
        <v>138403776</v>
      </c>
      <c r="I43" s="115" t="s">
        <v>64</v>
      </c>
      <c r="J43" s="429" t="s">
        <v>106</v>
      </c>
      <c r="K43" s="430"/>
      <c r="L43" s="430"/>
      <c r="M43" s="115">
        <v>251705823</v>
      </c>
      <c r="N43" s="431">
        <v>2828.33</v>
      </c>
      <c r="O43" s="430"/>
      <c r="P43" s="430"/>
      <c r="Q43" s="430"/>
      <c r="R43" s="117">
        <v>4077.9</v>
      </c>
      <c r="S43" s="431">
        <v>11533648</v>
      </c>
      <c r="T43" s="430"/>
      <c r="U43" s="430"/>
      <c r="V43" s="115" t="s">
        <v>66</v>
      </c>
      <c r="W43" s="429" t="s">
        <v>25</v>
      </c>
      <c r="X43" s="388"/>
      <c r="Y43" s="49" t="s">
        <v>107</v>
      </c>
      <c r="Z43" s="50">
        <v>2828.33</v>
      </c>
      <c r="AA43" s="51">
        <v>4810.2</v>
      </c>
      <c r="AB43" s="52">
        <f t="shared" si="0"/>
        <v>13604832.966</v>
      </c>
      <c r="AC43" s="52">
        <f t="shared" si="1"/>
        <v>-2071184.966</v>
      </c>
      <c r="AD43" s="51">
        <v>2071184.966</v>
      </c>
      <c r="AE43" s="53"/>
    </row>
    <row r="44" spans="1:31" ht="19.149999999999999">
      <c r="A44" s="429" t="s">
        <v>0</v>
      </c>
      <c r="B44" s="430"/>
      <c r="C44" s="115">
        <v>98396323</v>
      </c>
      <c r="D44" s="429" t="s">
        <v>68</v>
      </c>
      <c r="E44" s="430"/>
      <c r="F44" s="430"/>
      <c r="G44" s="115">
        <v>323</v>
      </c>
      <c r="H44" s="116">
        <v>187114224</v>
      </c>
      <c r="I44" s="115" t="s">
        <v>64</v>
      </c>
      <c r="J44" s="429" t="s">
        <v>108</v>
      </c>
      <c r="K44" s="430"/>
      <c r="L44" s="430"/>
      <c r="M44" s="115">
        <v>264958423</v>
      </c>
      <c r="N44" s="431">
        <v>3924.3</v>
      </c>
      <c r="O44" s="430"/>
      <c r="P44" s="430"/>
      <c r="Q44" s="430"/>
      <c r="R44" s="117">
        <v>3973.41</v>
      </c>
      <c r="S44" s="431">
        <v>15592852</v>
      </c>
      <c r="T44" s="430"/>
      <c r="U44" s="430"/>
      <c r="V44" s="115" t="s">
        <v>66</v>
      </c>
      <c r="W44" s="429" t="s">
        <v>25</v>
      </c>
      <c r="X44" s="388"/>
      <c r="Y44" s="49" t="s">
        <v>107</v>
      </c>
      <c r="Z44" s="50">
        <v>3924.3</v>
      </c>
      <c r="AA44" s="51">
        <v>4810.2</v>
      </c>
      <c r="AB44" s="52">
        <f t="shared" si="0"/>
        <v>18876667.859999999</v>
      </c>
      <c r="AC44" s="52">
        <f t="shared" si="1"/>
        <v>-3283815.8599999994</v>
      </c>
      <c r="AD44" s="51">
        <v>3283815.8599999994</v>
      </c>
      <c r="AE44" s="53"/>
    </row>
    <row r="45" spans="1:31" ht="19.149999999999999">
      <c r="A45" s="429" t="s">
        <v>0</v>
      </c>
      <c r="B45" s="430"/>
      <c r="C45" s="115">
        <v>79952396</v>
      </c>
      <c r="D45" s="429" t="s">
        <v>84</v>
      </c>
      <c r="E45" s="430"/>
      <c r="F45" s="430"/>
      <c r="G45" s="115">
        <v>923</v>
      </c>
      <c r="H45" s="116">
        <v>196457</v>
      </c>
      <c r="I45" s="115" t="s">
        <v>64</v>
      </c>
      <c r="J45" s="429" t="s">
        <v>109</v>
      </c>
      <c r="K45" s="430"/>
      <c r="L45" s="430"/>
      <c r="M45" s="115">
        <v>271265323</v>
      </c>
      <c r="N45" s="429">
        <v>47.99</v>
      </c>
      <c r="O45" s="430"/>
      <c r="P45" s="430"/>
      <c r="Q45" s="430"/>
      <c r="R45" s="117">
        <v>4093.96</v>
      </c>
      <c r="S45" s="431">
        <v>196457</v>
      </c>
      <c r="T45" s="430"/>
      <c r="U45" s="430"/>
      <c r="V45" s="115" t="s">
        <v>66</v>
      </c>
      <c r="W45" s="429" t="s">
        <v>25</v>
      </c>
      <c r="X45" s="388"/>
      <c r="Y45" s="49" t="s">
        <v>107</v>
      </c>
      <c r="Z45" s="50">
        <v>47.99</v>
      </c>
      <c r="AA45" s="51">
        <v>4810.2</v>
      </c>
      <c r="AB45" s="52">
        <f t="shared" si="0"/>
        <v>230841.49799999999</v>
      </c>
      <c r="AC45" s="52">
        <f t="shared" si="1"/>
        <v>-34384.497999999992</v>
      </c>
      <c r="AD45" s="51">
        <v>34384.497999999992</v>
      </c>
      <c r="AE45" s="53"/>
    </row>
    <row r="46" spans="1:31" ht="19.149999999999999">
      <c r="A46" s="429" t="s">
        <v>0</v>
      </c>
      <c r="B46" s="430"/>
      <c r="C46" s="115">
        <v>79952396</v>
      </c>
      <c r="D46" s="429" t="s">
        <v>84</v>
      </c>
      <c r="E46" s="430"/>
      <c r="F46" s="430"/>
      <c r="G46" s="115">
        <v>1023</v>
      </c>
      <c r="H46" s="116">
        <v>589370</v>
      </c>
      <c r="I46" s="115" t="s">
        <v>64</v>
      </c>
      <c r="J46" s="429" t="s">
        <v>110</v>
      </c>
      <c r="K46" s="430"/>
      <c r="L46" s="430"/>
      <c r="M46" s="115">
        <v>280700123</v>
      </c>
      <c r="N46" s="429">
        <v>143.35</v>
      </c>
      <c r="O46" s="430"/>
      <c r="P46" s="430"/>
      <c r="Q46" s="430"/>
      <c r="R46" s="117">
        <v>4111.5200000000004</v>
      </c>
      <c r="S46" s="431">
        <v>589370</v>
      </c>
      <c r="T46" s="430"/>
      <c r="U46" s="430"/>
      <c r="V46" s="115" t="s">
        <v>66</v>
      </c>
      <c r="W46" s="429" t="s">
        <v>25</v>
      </c>
      <c r="X46" s="388"/>
      <c r="Y46" s="49" t="s">
        <v>107</v>
      </c>
      <c r="Z46" s="50">
        <v>143.35</v>
      </c>
      <c r="AA46" s="51">
        <v>4810.2</v>
      </c>
      <c r="AB46" s="52">
        <f t="shared" si="0"/>
        <v>689542.16999999993</v>
      </c>
      <c r="AC46" s="52">
        <f t="shared" si="1"/>
        <v>-100172.16999999993</v>
      </c>
      <c r="AD46" s="51">
        <v>100172.16999999993</v>
      </c>
      <c r="AE46" s="53"/>
    </row>
    <row r="47" spans="1:31" ht="19.149999999999999">
      <c r="A47" s="429" t="s">
        <v>0</v>
      </c>
      <c r="B47" s="430"/>
      <c r="C47" s="115">
        <v>98396323</v>
      </c>
      <c r="D47" s="429" t="s">
        <v>68</v>
      </c>
      <c r="E47" s="430"/>
      <c r="F47" s="430"/>
      <c r="G47" s="115">
        <v>323</v>
      </c>
      <c r="H47" s="116">
        <v>187114224</v>
      </c>
      <c r="I47" s="115" t="s">
        <v>64</v>
      </c>
      <c r="J47" s="429" t="s">
        <v>111</v>
      </c>
      <c r="K47" s="430"/>
      <c r="L47" s="430"/>
      <c r="M47" s="115">
        <v>297761723</v>
      </c>
      <c r="N47" s="431">
        <v>3809.6</v>
      </c>
      <c r="O47" s="430"/>
      <c r="P47" s="430"/>
      <c r="Q47" s="430"/>
      <c r="R47" s="117">
        <v>4093.04</v>
      </c>
      <c r="S47" s="431">
        <v>15592852</v>
      </c>
      <c r="T47" s="430"/>
      <c r="U47" s="430"/>
      <c r="V47" s="115" t="s">
        <v>66</v>
      </c>
      <c r="W47" s="429" t="s">
        <v>25</v>
      </c>
      <c r="X47" s="388"/>
      <c r="Y47" s="49" t="s">
        <v>112</v>
      </c>
      <c r="Z47" s="50">
        <v>3809.6</v>
      </c>
      <c r="AA47" s="51">
        <v>4810.2</v>
      </c>
      <c r="AB47" s="52">
        <f t="shared" si="0"/>
        <v>18324937.919999998</v>
      </c>
      <c r="AC47" s="52">
        <f t="shared" si="1"/>
        <v>-2732085.9199999981</v>
      </c>
      <c r="AD47" s="51">
        <v>2732085.9199999981</v>
      </c>
      <c r="AE47" s="53"/>
    </row>
    <row r="48" spans="1:31" ht="19.149999999999999">
      <c r="A48" s="432" t="s">
        <v>0</v>
      </c>
      <c r="B48" s="433"/>
      <c r="C48" s="118">
        <v>79952396</v>
      </c>
      <c r="D48" s="432" t="s">
        <v>84</v>
      </c>
      <c r="E48" s="433"/>
      <c r="F48" s="433"/>
      <c r="G48" s="118">
        <v>223</v>
      </c>
      <c r="H48" s="119">
        <v>138403776</v>
      </c>
      <c r="I48" s="118" t="s">
        <v>64</v>
      </c>
      <c r="J48" s="432" t="s">
        <v>111</v>
      </c>
      <c r="K48" s="433"/>
      <c r="L48" s="433"/>
      <c r="M48" s="118">
        <v>297778223</v>
      </c>
      <c r="N48" s="434">
        <v>2817.87</v>
      </c>
      <c r="O48" s="435"/>
      <c r="P48" s="435"/>
      <c r="Q48" s="435"/>
      <c r="R48" s="120">
        <v>4093.04</v>
      </c>
      <c r="S48" s="436">
        <v>11533648</v>
      </c>
      <c r="T48" s="433"/>
      <c r="U48" s="433"/>
      <c r="V48" s="118" t="s">
        <v>66</v>
      </c>
      <c r="W48" s="432" t="s">
        <v>25</v>
      </c>
      <c r="X48" s="437"/>
      <c r="Y48" s="54" t="s">
        <v>112</v>
      </c>
      <c r="Z48" s="50">
        <v>2817.87</v>
      </c>
      <c r="AA48" s="51">
        <v>4810.2</v>
      </c>
      <c r="AB48" s="52">
        <f t="shared" si="0"/>
        <v>13554518.273999998</v>
      </c>
      <c r="AC48" s="52">
        <f t="shared" si="1"/>
        <v>-2020870.2739999983</v>
      </c>
      <c r="AD48" s="51">
        <v>2020870.2739999983</v>
      </c>
      <c r="AE48" s="53"/>
    </row>
    <row r="49" spans="1:31" ht="19.149999999999999">
      <c r="A49" s="429" t="s">
        <v>0</v>
      </c>
      <c r="B49" s="430"/>
      <c r="C49" s="115">
        <v>899999143</v>
      </c>
      <c r="D49" s="429" t="s">
        <v>113</v>
      </c>
      <c r="E49" s="430"/>
      <c r="F49" s="430"/>
      <c r="G49" s="115">
        <v>823</v>
      </c>
      <c r="H49" s="116">
        <v>5000000</v>
      </c>
      <c r="I49" s="115" t="s">
        <v>64</v>
      </c>
      <c r="J49" s="429" t="s">
        <v>114</v>
      </c>
      <c r="K49" s="430"/>
      <c r="L49" s="430"/>
      <c r="M49" s="115">
        <v>319905623</v>
      </c>
      <c r="N49" s="429">
        <v>379.18</v>
      </c>
      <c r="O49" s="430"/>
      <c r="P49" s="430"/>
      <c r="Q49" s="430"/>
      <c r="R49" s="117">
        <v>3948.7</v>
      </c>
      <c r="S49" s="431">
        <v>1497270</v>
      </c>
      <c r="T49" s="430"/>
      <c r="U49" s="430"/>
      <c r="V49" s="115" t="s">
        <v>66</v>
      </c>
      <c r="W49" s="429" t="s">
        <v>25</v>
      </c>
      <c r="X49" s="388"/>
      <c r="Y49" s="49" t="s">
        <v>112</v>
      </c>
      <c r="Z49" s="50">
        <v>379.18</v>
      </c>
      <c r="AA49" s="51">
        <v>4810.2</v>
      </c>
      <c r="AB49" s="52">
        <f t="shared" si="0"/>
        <v>1823931.6359999999</v>
      </c>
      <c r="AC49" s="52">
        <f t="shared" si="1"/>
        <v>-326661.63599999994</v>
      </c>
      <c r="AD49" s="51">
        <v>326661.63599999994</v>
      </c>
      <c r="AE49" s="53"/>
    </row>
    <row r="50" spans="1:31" ht="19.149999999999999">
      <c r="A50" s="429" t="s">
        <v>0</v>
      </c>
      <c r="B50" s="430"/>
      <c r="C50" s="115">
        <v>899999143</v>
      </c>
      <c r="D50" s="429" t="s">
        <v>113</v>
      </c>
      <c r="E50" s="430"/>
      <c r="F50" s="430"/>
      <c r="G50" s="115">
        <v>823</v>
      </c>
      <c r="H50" s="116">
        <v>5000000</v>
      </c>
      <c r="I50" s="115" t="s">
        <v>64</v>
      </c>
      <c r="J50" s="429" t="s">
        <v>115</v>
      </c>
      <c r="K50" s="430"/>
      <c r="L50" s="430"/>
      <c r="M50" s="115">
        <v>332033823</v>
      </c>
      <c r="N50" s="429">
        <v>215.28</v>
      </c>
      <c r="O50" s="430"/>
      <c r="P50" s="430"/>
      <c r="Q50" s="430"/>
      <c r="R50" s="117">
        <v>4053.76</v>
      </c>
      <c r="S50" s="431">
        <v>872710</v>
      </c>
      <c r="T50" s="430"/>
      <c r="U50" s="430"/>
      <c r="V50" s="115" t="s">
        <v>66</v>
      </c>
      <c r="W50" s="429" t="s">
        <v>25</v>
      </c>
      <c r="X50" s="388"/>
      <c r="Y50" s="49" t="s">
        <v>116</v>
      </c>
      <c r="Z50" s="50">
        <v>215.28</v>
      </c>
      <c r="AA50" s="51">
        <v>4810.2</v>
      </c>
      <c r="AB50" s="52">
        <f t="shared" si="0"/>
        <v>1035539.8559999999</v>
      </c>
      <c r="AC50" s="52">
        <f t="shared" si="1"/>
        <v>-162829.85599999991</v>
      </c>
      <c r="AD50" s="51">
        <v>162829.85599999991</v>
      </c>
      <c r="AE50" s="53"/>
    </row>
    <row r="51" spans="1:31" ht="19.149999999999999">
      <c r="A51" s="429" t="s">
        <v>0</v>
      </c>
      <c r="B51" s="430"/>
      <c r="C51" s="115">
        <v>79952396</v>
      </c>
      <c r="D51" s="429" t="s">
        <v>84</v>
      </c>
      <c r="E51" s="430"/>
      <c r="F51" s="430"/>
      <c r="G51" s="115">
        <v>223</v>
      </c>
      <c r="H51" s="116">
        <v>138403776</v>
      </c>
      <c r="I51" s="115" t="s">
        <v>64</v>
      </c>
      <c r="J51" s="429" t="s">
        <v>117</v>
      </c>
      <c r="K51" s="430"/>
      <c r="L51" s="430"/>
      <c r="M51" s="115">
        <v>337989323</v>
      </c>
      <c r="N51" s="431">
        <v>2712.47</v>
      </c>
      <c r="O51" s="430"/>
      <c r="P51" s="430"/>
      <c r="Q51" s="430"/>
      <c r="R51" s="117">
        <v>4252.09</v>
      </c>
      <c r="S51" s="431">
        <v>11533648</v>
      </c>
      <c r="T51" s="430"/>
      <c r="U51" s="430"/>
      <c r="V51" s="115" t="s">
        <v>66</v>
      </c>
      <c r="W51" s="429" t="s">
        <v>25</v>
      </c>
      <c r="X51" s="388"/>
      <c r="Y51" s="49" t="s">
        <v>116</v>
      </c>
      <c r="Z51" s="50">
        <v>2712.47</v>
      </c>
      <c r="AA51" s="51">
        <v>4810.2</v>
      </c>
      <c r="AB51" s="52">
        <f t="shared" si="0"/>
        <v>13047523.193999998</v>
      </c>
      <c r="AC51" s="52">
        <f t="shared" si="1"/>
        <v>-1513875.1939999983</v>
      </c>
      <c r="AD51" s="51">
        <v>1513875.1939999983</v>
      </c>
      <c r="AE51" s="53"/>
    </row>
    <row r="52" spans="1:31" ht="19.149999999999999">
      <c r="A52" s="429" t="s">
        <v>0</v>
      </c>
      <c r="B52" s="430"/>
      <c r="C52" s="115">
        <v>98396323</v>
      </c>
      <c r="D52" s="429" t="s">
        <v>68</v>
      </c>
      <c r="E52" s="430"/>
      <c r="F52" s="430"/>
      <c r="G52" s="115">
        <v>323</v>
      </c>
      <c r="H52" s="116">
        <v>187114224</v>
      </c>
      <c r="I52" s="115" t="s">
        <v>64</v>
      </c>
      <c r="J52" s="429" t="s">
        <v>118</v>
      </c>
      <c r="K52" s="430"/>
      <c r="L52" s="430"/>
      <c r="M52" s="115">
        <v>346587123</v>
      </c>
      <c r="N52" s="431">
        <v>3554.61</v>
      </c>
      <c r="O52" s="430"/>
      <c r="P52" s="430"/>
      <c r="Q52" s="430"/>
      <c r="R52" s="117">
        <v>4386.66</v>
      </c>
      <c r="S52" s="431">
        <v>15592852</v>
      </c>
      <c r="T52" s="430"/>
      <c r="U52" s="430"/>
      <c r="V52" s="115" t="s">
        <v>66</v>
      </c>
      <c r="W52" s="429" t="s">
        <v>25</v>
      </c>
      <c r="X52" s="388"/>
      <c r="Y52" s="49" t="s">
        <v>116</v>
      </c>
      <c r="Z52" s="50">
        <v>3554.61</v>
      </c>
      <c r="AA52" s="51">
        <v>4810.2</v>
      </c>
      <c r="AB52" s="52">
        <f t="shared" si="0"/>
        <v>17098385.022</v>
      </c>
      <c r="AC52" s="52">
        <f t="shared" si="1"/>
        <v>-1505533.0219999999</v>
      </c>
      <c r="AD52" s="51">
        <v>1505533.0219999999</v>
      </c>
      <c r="AE52" s="53"/>
    </row>
    <row r="53" spans="1:31" ht="19.149999999999999">
      <c r="A53" s="429" t="s">
        <v>0</v>
      </c>
      <c r="B53" s="430"/>
      <c r="C53" s="115">
        <v>79952396</v>
      </c>
      <c r="D53" s="429" t="s">
        <v>84</v>
      </c>
      <c r="E53" s="430"/>
      <c r="F53" s="430"/>
      <c r="G53" s="115">
        <v>223</v>
      </c>
      <c r="H53" s="116">
        <v>138403776</v>
      </c>
      <c r="I53" s="115" t="s">
        <v>64</v>
      </c>
      <c r="J53" s="429" t="s">
        <v>119</v>
      </c>
      <c r="K53" s="430"/>
      <c r="L53" s="430"/>
      <c r="M53" s="115">
        <v>390182123</v>
      </c>
      <c r="N53" s="431">
        <v>2842.94</v>
      </c>
      <c r="O53" s="430"/>
      <c r="P53" s="430"/>
      <c r="Q53" s="430"/>
      <c r="R53" s="117">
        <v>4056.94</v>
      </c>
      <c r="S53" s="431">
        <v>11533648</v>
      </c>
      <c r="T53" s="430"/>
      <c r="U53" s="430"/>
      <c r="V53" s="115" t="s">
        <v>66</v>
      </c>
      <c r="W53" s="429" t="s">
        <v>25</v>
      </c>
      <c r="X53" s="388"/>
      <c r="Y53" s="49" t="s">
        <v>120</v>
      </c>
      <c r="Z53" s="50">
        <v>2842.94</v>
      </c>
      <c r="AA53" s="51">
        <v>4810.2</v>
      </c>
      <c r="AB53" s="52">
        <f t="shared" si="0"/>
        <v>13675109.988</v>
      </c>
      <c r="AC53" s="52">
        <f t="shared" si="1"/>
        <v>-2141461.9879999999</v>
      </c>
      <c r="AD53" s="51">
        <v>2141461.9879999999</v>
      </c>
      <c r="AE53" s="53"/>
    </row>
    <row r="54" spans="1:31" ht="19.149999999999999">
      <c r="A54" s="429" t="s">
        <v>0</v>
      </c>
      <c r="B54" s="430"/>
      <c r="C54" s="115">
        <v>98396323</v>
      </c>
      <c r="D54" s="429" t="s">
        <v>68</v>
      </c>
      <c r="E54" s="430"/>
      <c r="F54" s="430"/>
      <c r="G54" s="115">
        <v>323</v>
      </c>
      <c r="H54" s="116">
        <v>187114224</v>
      </c>
      <c r="I54" s="115" t="s">
        <v>64</v>
      </c>
      <c r="J54" s="429" t="s">
        <v>121</v>
      </c>
      <c r="K54" s="430"/>
      <c r="L54" s="430"/>
      <c r="M54" s="115">
        <v>399744023</v>
      </c>
      <c r="N54" s="431">
        <v>3787.81</v>
      </c>
      <c r="O54" s="430"/>
      <c r="P54" s="430"/>
      <c r="Q54" s="430"/>
      <c r="R54" s="117">
        <v>4116.59</v>
      </c>
      <c r="S54" s="431">
        <v>15592852</v>
      </c>
      <c r="T54" s="430"/>
      <c r="U54" s="430"/>
      <c r="V54" s="115" t="s">
        <v>66</v>
      </c>
      <c r="W54" s="429" t="s">
        <v>25</v>
      </c>
      <c r="X54" s="388"/>
      <c r="Y54" s="49" t="s">
        <v>120</v>
      </c>
      <c r="Z54" s="50">
        <v>3787.81</v>
      </c>
      <c r="AA54" s="51">
        <v>4810.2</v>
      </c>
      <c r="AB54" s="52">
        <f t="shared" si="0"/>
        <v>18220123.662</v>
      </c>
      <c r="AC54" s="52">
        <f t="shared" si="1"/>
        <v>-2627271.6620000005</v>
      </c>
      <c r="AD54" s="51">
        <v>2627271.6620000005</v>
      </c>
      <c r="AE54" s="53"/>
    </row>
    <row r="55" spans="1:31" ht="19.149999999999999">
      <c r="A55" s="429" t="s">
        <v>0</v>
      </c>
      <c r="B55" s="430"/>
      <c r="C55" s="115">
        <v>79952396</v>
      </c>
      <c r="D55" s="429" t="s">
        <v>84</v>
      </c>
      <c r="E55" s="430"/>
      <c r="F55" s="430"/>
      <c r="G55" s="115">
        <v>1223</v>
      </c>
      <c r="H55" s="116">
        <v>196457</v>
      </c>
      <c r="I55" s="115" t="s">
        <v>64</v>
      </c>
      <c r="J55" s="429" t="s">
        <v>122</v>
      </c>
      <c r="K55" s="430"/>
      <c r="L55" s="430"/>
      <c r="M55" s="115">
        <v>405944823</v>
      </c>
      <c r="N55" s="429">
        <v>48.01</v>
      </c>
      <c r="O55" s="430"/>
      <c r="P55" s="430"/>
      <c r="Q55" s="430"/>
      <c r="R55" s="117">
        <v>4092.33</v>
      </c>
      <c r="S55" s="431">
        <v>196457</v>
      </c>
      <c r="T55" s="430"/>
      <c r="U55" s="430"/>
      <c r="V55" s="115" t="s">
        <v>66</v>
      </c>
      <c r="W55" s="429" t="s">
        <v>25</v>
      </c>
      <c r="X55" s="388"/>
      <c r="Y55" s="49" t="s">
        <v>120</v>
      </c>
      <c r="Z55" s="50">
        <v>48.01</v>
      </c>
      <c r="AA55" s="51">
        <v>4810.2</v>
      </c>
      <c r="AB55" s="52">
        <f t="shared" si="0"/>
        <v>230937.70199999999</v>
      </c>
      <c r="AC55" s="52">
        <f t="shared" si="1"/>
        <v>-34480.70199999999</v>
      </c>
      <c r="AD55" s="51">
        <v>34480.70199999999</v>
      </c>
      <c r="AE55" s="53"/>
    </row>
    <row r="56" spans="1:31" ht="19.149999999999999">
      <c r="A56" s="429" t="s">
        <v>0</v>
      </c>
      <c r="B56" s="430"/>
      <c r="C56" s="115">
        <v>79952396</v>
      </c>
      <c r="D56" s="429" t="s">
        <v>84</v>
      </c>
      <c r="E56" s="430"/>
      <c r="F56" s="430"/>
      <c r="G56" s="115">
        <v>1323</v>
      </c>
      <c r="H56" s="116">
        <v>589370</v>
      </c>
      <c r="I56" s="115" t="s">
        <v>64</v>
      </c>
      <c r="J56" s="429" t="s">
        <v>122</v>
      </c>
      <c r="K56" s="430"/>
      <c r="L56" s="430"/>
      <c r="M56" s="115">
        <v>405950623</v>
      </c>
      <c r="N56" s="429">
        <v>144.02000000000001</v>
      </c>
      <c r="O56" s="430"/>
      <c r="P56" s="430"/>
      <c r="Q56" s="430"/>
      <c r="R56" s="117">
        <v>4092.33</v>
      </c>
      <c r="S56" s="431">
        <v>589370</v>
      </c>
      <c r="T56" s="430"/>
      <c r="U56" s="430"/>
      <c r="V56" s="115" t="s">
        <v>66</v>
      </c>
      <c r="W56" s="429" t="s">
        <v>25</v>
      </c>
      <c r="X56" s="388"/>
      <c r="Y56" s="49" t="s">
        <v>120</v>
      </c>
      <c r="Z56" s="50">
        <v>144.02000000000001</v>
      </c>
      <c r="AA56" s="51">
        <v>4810.2</v>
      </c>
      <c r="AB56" s="52">
        <f t="shared" si="0"/>
        <v>692765.00400000007</v>
      </c>
      <c r="AC56" s="52">
        <f t="shared" si="1"/>
        <v>-103395.00400000007</v>
      </c>
      <c r="AD56" s="51">
        <v>103395.00400000007</v>
      </c>
      <c r="AE56" s="53"/>
    </row>
    <row r="57" spans="1:31" ht="19.149999999999999">
      <c r="A57" s="429" t="s">
        <v>0</v>
      </c>
      <c r="B57" s="430"/>
      <c r="C57" s="115">
        <v>98396323</v>
      </c>
      <c r="D57" s="429" t="s">
        <v>68</v>
      </c>
      <c r="E57" s="430"/>
      <c r="F57" s="430"/>
      <c r="G57" s="115">
        <v>323</v>
      </c>
      <c r="H57" s="116">
        <v>187114224</v>
      </c>
      <c r="I57" s="115" t="s">
        <v>64</v>
      </c>
      <c r="J57" s="429" t="s">
        <v>123</v>
      </c>
      <c r="K57" s="430"/>
      <c r="L57" s="430"/>
      <c r="M57" s="115">
        <v>442204623</v>
      </c>
      <c r="N57" s="431">
        <v>3907.12</v>
      </c>
      <c r="O57" s="430"/>
      <c r="P57" s="430"/>
      <c r="Q57" s="430"/>
      <c r="R57" s="117">
        <v>3990.88</v>
      </c>
      <c r="S57" s="431">
        <v>15592852</v>
      </c>
      <c r="T57" s="430"/>
      <c r="U57" s="430"/>
      <c r="V57" s="115" t="s">
        <v>66</v>
      </c>
      <c r="W57" s="429" t="s">
        <v>25</v>
      </c>
      <c r="X57" s="388"/>
      <c r="Y57" s="49" t="s">
        <v>124</v>
      </c>
      <c r="Z57" s="50">
        <v>3907.12</v>
      </c>
      <c r="AA57" s="51">
        <v>4810.2</v>
      </c>
      <c r="AB57" s="52">
        <f t="shared" si="0"/>
        <v>18794028.623999998</v>
      </c>
      <c r="AC57" s="52">
        <f t="shared" si="1"/>
        <v>-3201176.623999998</v>
      </c>
      <c r="AD57" s="51">
        <v>3201176.623999998</v>
      </c>
      <c r="AE57" s="53"/>
    </row>
    <row r="58" spans="1:31" ht="19.149999999999999">
      <c r="A58" s="429" t="s">
        <v>0</v>
      </c>
      <c r="B58" s="430"/>
      <c r="C58" s="115">
        <v>899999143</v>
      </c>
      <c r="D58" s="429" t="s">
        <v>113</v>
      </c>
      <c r="E58" s="430"/>
      <c r="F58" s="430"/>
      <c r="G58" s="115">
        <v>1123</v>
      </c>
      <c r="H58" s="116">
        <v>5000000</v>
      </c>
      <c r="I58" s="115" t="s">
        <v>64</v>
      </c>
      <c r="J58" s="429" t="s">
        <v>125</v>
      </c>
      <c r="K58" s="430"/>
      <c r="L58" s="430"/>
      <c r="M58" s="115">
        <v>443926223</v>
      </c>
      <c r="N58" s="429">
        <v>434.15</v>
      </c>
      <c r="O58" s="430"/>
      <c r="P58" s="430"/>
      <c r="Q58" s="430"/>
      <c r="R58" s="117">
        <v>3999.43</v>
      </c>
      <c r="S58" s="431">
        <v>1736356</v>
      </c>
      <c r="T58" s="430"/>
      <c r="U58" s="430"/>
      <c r="V58" s="115" t="s">
        <v>66</v>
      </c>
      <c r="W58" s="429" t="s">
        <v>25</v>
      </c>
      <c r="X58" s="388"/>
      <c r="Y58" s="49" t="s">
        <v>124</v>
      </c>
      <c r="Z58" s="50">
        <v>434.15</v>
      </c>
      <c r="AA58" s="51">
        <v>4810.2</v>
      </c>
      <c r="AB58" s="52">
        <f t="shared" si="0"/>
        <v>2088348.3299999998</v>
      </c>
      <c r="AC58" s="52">
        <f t="shared" si="1"/>
        <v>-351992.32999999984</v>
      </c>
      <c r="AD58" s="51">
        <v>351992.32999999984</v>
      </c>
      <c r="AE58" s="53"/>
    </row>
    <row r="59" spans="1:31" ht="19.899999999999999" thickBot="1">
      <c r="A59" s="429" t="s">
        <v>0</v>
      </c>
      <c r="B59" s="430"/>
      <c r="C59" s="115">
        <v>79952396</v>
      </c>
      <c r="D59" s="429" t="s">
        <v>84</v>
      </c>
      <c r="E59" s="430"/>
      <c r="F59" s="430"/>
      <c r="G59" s="115">
        <v>223</v>
      </c>
      <c r="H59" s="116">
        <v>138403776</v>
      </c>
      <c r="I59" s="115" t="s">
        <v>64</v>
      </c>
      <c r="J59" s="429" t="s">
        <v>126</v>
      </c>
      <c r="K59" s="430"/>
      <c r="L59" s="430"/>
      <c r="M59" s="115">
        <v>457923723</v>
      </c>
      <c r="N59" s="431">
        <v>2920.99</v>
      </c>
      <c r="O59" s="430"/>
      <c r="P59" s="430"/>
      <c r="Q59" s="430"/>
      <c r="R59" s="117">
        <v>3948.54</v>
      </c>
      <c r="S59" s="431">
        <v>11533648</v>
      </c>
      <c r="T59" s="430"/>
      <c r="U59" s="430"/>
      <c r="V59" s="115" t="s">
        <v>66</v>
      </c>
      <c r="W59" s="429" t="s">
        <v>25</v>
      </c>
      <c r="X59" s="388"/>
      <c r="Y59" s="55" t="s">
        <v>124</v>
      </c>
      <c r="Z59" s="56">
        <v>2920.99</v>
      </c>
      <c r="AA59" s="57">
        <v>4810.2</v>
      </c>
      <c r="AB59" s="58">
        <f t="shared" si="0"/>
        <v>14050546.097999999</v>
      </c>
      <c r="AC59" s="58">
        <f t="shared" si="1"/>
        <v>-2516898.0979999993</v>
      </c>
      <c r="AD59" s="57">
        <v>2516898.0979999993</v>
      </c>
      <c r="AE59" s="59"/>
    </row>
    <row r="60" spans="1:31" ht="15.6" thickTop="1" thickBot="1">
      <c r="S60" s="421"/>
      <c r="T60" s="420"/>
      <c r="U60" s="420"/>
    </row>
    <row r="61" spans="1:31" thickBot="1">
      <c r="B61" s="424" t="s">
        <v>127</v>
      </c>
      <c r="C61" s="425"/>
      <c r="D61" s="425"/>
      <c r="E61" s="425"/>
      <c r="F61" s="425"/>
      <c r="G61" s="425"/>
      <c r="H61" s="425"/>
      <c r="I61" s="425"/>
      <c r="J61" s="425"/>
      <c r="K61" s="425"/>
      <c r="L61" s="425"/>
      <c r="M61" s="426"/>
      <c r="N61" s="427">
        <f>SUM(N22:Q60)</f>
        <v>106751.18000000001</v>
      </c>
      <c r="O61" s="425"/>
      <c r="P61" s="426"/>
      <c r="S61" s="427">
        <f>SUM(S22:U59)</f>
        <v>466702460.99000001</v>
      </c>
      <c r="T61" s="425"/>
      <c r="U61" s="426"/>
      <c r="AB61" s="60">
        <f>SUM(AB22:AB59)</f>
        <v>513494526.03599995</v>
      </c>
      <c r="AD61" s="60">
        <f>SUM(AD22:AD59)</f>
        <v>47437174.869999975</v>
      </c>
      <c r="AE61" s="60">
        <f>SUM(AE22:AE59)</f>
        <v>645109.82400000282</v>
      </c>
    </row>
    <row r="62" spans="1:31" thickBot="1">
      <c r="N62" s="428"/>
      <c r="O62" s="420"/>
      <c r="P62" s="420"/>
    </row>
    <row r="63" spans="1:31" thickBot="1">
      <c r="N63" s="422"/>
      <c r="O63" s="422"/>
      <c r="P63" s="422"/>
      <c r="AD63" s="61">
        <f>+AD61-AE61</f>
        <v>46792065.045999974</v>
      </c>
    </row>
    <row r="64" spans="1:31" ht="14.45">
      <c r="N64" s="421"/>
      <c r="O64" s="420"/>
      <c r="P64" s="420"/>
    </row>
    <row r="65" spans="14:21" ht="14.45">
      <c r="N65" s="422"/>
      <c r="O65" s="422"/>
      <c r="P65" s="422"/>
    </row>
    <row r="66" spans="14:21" ht="14.45">
      <c r="N66" s="423"/>
      <c r="O66" s="420"/>
      <c r="P66" s="420"/>
      <c r="R66" s="62"/>
      <c r="S66" s="423"/>
      <c r="T66" s="420"/>
      <c r="U66" s="420"/>
    </row>
    <row r="67" spans="14:21" ht="14.45">
      <c r="N67" s="423"/>
      <c r="O67" s="420"/>
      <c r="P67" s="420"/>
      <c r="Q67" s="420"/>
      <c r="U67" s="62"/>
    </row>
    <row r="68" spans="14:21" ht="14.45">
      <c r="N68" s="420"/>
      <c r="O68" s="420"/>
      <c r="P68" s="420"/>
      <c r="Q68" s="420"/>
    </row>
    <row r="69" spans="14:21" ht="14.45">
      <c r="N69" s="420"/>
      <c r="O69" s="420"/>
      <c r="P69" s="420"/>
      <c r="Q69" s="420"/>
    </row>
    <row r="70" spans="14:21" ht="14.45">
      <c r="N70" s="420"/>
      <c r="O70" s="420"/>
      <c r="P70" s="420"/>
      <c r="Q70" s="420"/>
    </row>
    <row r="71" spans="14:21" ht="14.45">
      <c r="N71" s="420"/>
      <c r="O71" s="420"/>
      <c r="P71" s="420"/>
      <c r="Q71" s="420"/>
    </row>
  </sheetData>
  <mergeCells count="298">
    <mergeCell ref="A15:C15"/>
    <mergeCell ref="D15:H15"/>
    <mergeCell ref="J15:M15"/>
    <mergeCell ref="N15:Q15"/>
    <mergeCell ref="S15:U15"/>
    <mergeCell ref="W15:X15"/>
    <mergeCell ref="B2:D10"/>
    <mergeCell ref="F2:J9"/>
    <mergeCell ref="L3:N3"/>
    <mergeCell ref="Q3:S3"/>
    <mergeCell ref="U3:W3"/>
    <mergeCell ref="L5:O7"/>
    <mergeCell ref="Q6:S6"/>
    <mergeCell ref="U6:W6"/>
    <mergeCell ref="L9:O11"/>
    <mergeCell ref="Q9:W11"/>
    <mergeCell ref="A16:C16"/>
    <mergeCell ref="D16:I16"/>
    <mergeCell ref="J16:R16"/>
    <mergeCell ref="S16:U16"/>
    <mergeCell ref="W16:X16"/>
    <mergeCell ref="A17:F17"/>
    <mergeCell ref="J17:L17"/>
    <mergeCell ref="N17:Q17"/>
    <mergeCell ref="S17:U17"/>
    <mergeCell ref="W17:X17"/>
    <mergeCell ref="V18:X18"/>
    <mergeCell ref="A19:B19"/>
    <mergeCell ref="D19:F19"/>
    <mergeCell ref="J19:L19"/>
    <mergeCell ref="N19:Q19"/>
    <mergeCell ref="S19:U19"/>
    <mergeCell ref="W19:X19"/>
    <mergeCell ref="A18:C18"/>
    <mergeCell ref="D18:F18"/>
    <mergeCell ref="G18:H18"/>
    <mergeCell ref="J18:L18"/>
    <mergeCell ref="N18:Q18"/>
    <mergeCell ref="S18:U18"/>
    <mergeCell ref="Z20:AC20"/>
    <mergeCell ref="AD20:AE20"/>
    <mergeCell ref="D21:F21"/>
    <mergeCell ref="W21:X21"/>
    <mergeCell ref="A22:B22"/>
    <mergeCell ref="D22:F22"/>
    <mergeCell ref="J22:L22"/>
    <mergeCell ref="N22:Q22"/>
    <mergeCell ref="S22:U22"/>
    <mergeCell ref="W22:X22"/>
    <mergeCell ref="M20:M21"/>
    <mergeCell ref="N20:Q21"/>
    <mergeCell ref="R20:R21"/>
    <mergeCell ref="S20:U21"/>
    <mergeCell ref="W20:X20"/>
    <mergeCell ref="Y20:Y21"/>
    <mergeCell ref="A20:B21"/>
    <mergeCell ref="C20:F20"/>
    <mergeCell ref="G20:G21"/>
    <mergeCell ref="H20:H21"/>
    <mergeCell ref="I20:I21"/>
    <mergeCell ref="J20:L21"/>
    <mergeCell ref="A24:B24"/>
    <mergeCell ref="D24:F24"/>
    <mergeCell ref="J24:L24"/>
    <mergeCell ref="N24:Q24"/>
    <mergeCell ref="S24:U24"/>
    <mergeCell ref="W24:X24"/>
    <mergeCell ref="A23:B23"/>
    <mergeCell ref="D23:F23"/>
    <mergeCell ref="J23:L23"/>
    <mergeCell ref="N23:Q23"/>
    <mergeCell ref="S23:U23"/>
    <mergeCell ref="W23:X23"/>
    <mergeCell ref="A26:B26"/>
    <mergeCell ref="D26:F26"/>
    <mergeCell ref="J26:L26"/>
    <mergeCell ref="N26:Q26"/>
    <mergeCell ref="S26:U26"/>
    <mergeCell ref="W26:X26"/>
    <mergeCell ref="A25:B25"/>
    <mergeCell ref="D25:F25"/>
    <mergeCell ref="J25:L25"/>
    <mergeCell ref="N25:Q25"/>
    <mergeCell ref="S25:U25"/>
    <mergeCell ref="W25:X25"/>
    <mergeCell ref="A28:B28"/>
    <mergeCell ref="D28:F28"/>
    <mergeCell ref="J28:L28"/>
    <mergeCell ref="N28:Q28"/>
    <mergeCell ref="S28:U28"/>
    <mergeCell ref="W28:X28"/>
    <mergeCell ref="A27:B27"/>
    <mergeCell ref="D27:F27"/>
    <mergeCell ref="J27:L27"/>
    <mergeCell ref="N27:Q27"/>
    <mergeCell ref="S27:U27"/>
    <mergeCell ref="W27:X27"/>
    <mergeCell ref="A30:B30"/>
    <mergeCell ref="D30:F30"/>
    <mergeCell ref="J30:L30"/>
    <mergeCell ref="N30:Q30"/>
    <mergeCell ref="S30:U30"/>
    <mergeCell ref="W30:X30"/>
    <mergeCell ref="A29:B29"/>
    <mergeCell ref="D29:F29"/>
    <mergeCell ref="J29:L29"/>
    <mergeCell ref="N29:Q29"/>
    <mergeCell ref="S29:U29"/>
    <mergeCell ref="W29:X29"/>
    <mergeCell ref="A32:B32"/>
    <mergeCell ref="D32:F32"/>
    <mergeCell ref="J32:L32"/>
    <mergeCell ref="N32:Q32"/>
    <mergeCell ref="S32:U32"/>
    <mergeCell ref="W32:X32"/>
    <mergeCell ref="A31:B31"/>
    <mergeCell ref="D31:F31"/>
    <mergeCell ref="J31:L31"/>
    <mergeCell ref="N31:Q31"/>
    <mergeCell ref="S31:U31"/>
    <mergeCell ref="W31:X31"/>
    <mergeCell ref="A34:B34"/>
    <mergeCell ref="D34:F34"/>
    <mergeCell ref="J34:L34"/>
    <mergeCell ref="N34:Q34"/>
    <mergeCell ref="S34:U34"/>
    <mergeCell ref="W34:X34"/>
    <mergeCell ref="A33:B33"/>
    <mergeCell ref="D33:F33"/>
    <mergeCell ref="J33:L33"/>
    <mergeCell ref="N33:Q33"/>
    <mergeCell ref="S33:U33"/>
    <mergeCell ref="W33:X33"/>
    <mergeCell ref="A36:B36"/>
    <mergeCell ref="D36:F36"/>
    <mergeCell ref="J36:L36"/>
    <mergeCell ref="N36:Q36"/>
    <mergeCell ref="S36:U36"/>
    <mergeCell ref="W36:X36"/>
    <mergeCell ref="A35:B35"/>
    <mergeCell ref="D35:F35"/>
    <mergeCell ref="J35:L35"/>
    <mergeCell ref="N35:Q35"/>
    <mergeCell ref="S35:U35"/>
    <mergeCell ref="W35:X35"/>
    <mergeCell ref="A38:B38"/>
    <mergeCell ref="D38:F38"/>
    <mergeCell ref="J38:L38"/>
    <mergeCell ref="N38:Q38"/>
    <mergeCell ref="S38:U38"/>
    <mergeCell ref="W38:X38"/>
    <mergeCell ref="A37:B37"/>
    <mergeCell ref="D37:F37"/>
    <mergeCell ref="J37:L37"/>
    <mergeCell ref="N37:Q37"/>
    <mergeCell ref="S37:U37"/>
    <mergeCell ref="W37:X37"/>
    <mergeCell ref="A40:B40"/>
    <mergeCell ref="D40:F40"/>
    <mergeCell ref="J40:L40"/>
    <mergeCell ref="N40:Q40"/>
    <mergeCell ref="S40:U40"/>
    <mergeCell ref="W40:X40"/>
    <mergeCell ref="A39:B39"/>
    <mergeCell ref="D39:F39"/>
    <mergeCell ref="J39:L39"/>
    <mergeCell ref="N39:Q39"/>
    <mergeCell ref="S39:U39"/>
    <mergeCell ref="W39:X39"/>
    <mergeCell ref="A42:B42"/>
    <mergeCell ref="D42:F42"/>
    <mergeCell ref="J42:L42"/>
    <mergeCell ref="N42:Q42"/>
    <mergeCell ref="S42:U42"/>
    <mergeCell ref="W42:X42"/>
    <mergeCell ref="A41:B41"/>
    <mergeCell ref="D41:F41"/>
    <mergeCell ref="J41:L41"/>
    <mergeCell ref="N41:Q41"/>
    <mergeCell ref="S41:U41"/>
    <mergeCell ref="W41:X41"/>
    <mergeCell ref="A44:B44"/>
    <mergeCell ref="D44:F44"/>
    <mergeCell ref="J44:L44"/>
    <mergeCell ref="N44:Q44"/>
    <mergeCell ref="S44:U44"/>
    <mergeCell ref="W44:X44"/>
    <mergeCell ref="A43:B43"/>
    <mergeCell ref="D43:F43"/>
    <mergeCell ref="J43:L43"/>
    <mergeCell ref="N43:Q43"/>
    <mergeCell ref="S43:U43"/>
    <mergeCell ref="W43:X43"/>
    <mergeCell ref="A46:B46"/>
    <mergeCell ref="D46:F46"/>
    <mergeCell ref="J46:L46"/>
    <mergeCell ref="N46:Q46"/>
    <mergeCell ref="S46:U46"/>
    <mergeCell ref="W46:X46"/>
    <mergeCell ref="A45:B45"/>
    <mergeCell ref="D45:F45"/>
    <mergeCell ref="J45:L45"/>
    <mergeCell ref="N45:Q45"/>
    <mergeCell ref="S45:U45"/>
    <mergeCell ref="W45:X45"/>
    <mergeCell ref="A48:B48"/>
    <mergeCell ref="D48:F48"/>
    <mergeCell ref="J48:L48"/>
    <mergeCell ref="N48:Q48"/>
    <mergeCell ref="S48:U48"/>
    <mergeCell ref="W48:X48"/>
    <mergeCell ref="A47:B47"/>
    <mergeCell ref="D47:F47"/>
    <mergeCell ref="J47:L47"/>
    <mergeCell ref="N47:Q47"/>
    <mergeCell ref="S47:U47"/>
    <mergeCell ref="W47:X47"/>
    <mergeCell ref="A50:B50"/>
    <mergeCell ref="D50:F50"/>
    <mergeCell ref="J50:L50"/>
    <mergeCell ref="N50:Q50"/>
    <mergeCell ref="S50:U50"/>
    <mergeCell ref="W50:X50"/>
    <mergeCell ref="A49:B49"/>
    <mergeCell ref="D49:F49"/>
    <mergeCell ref="J49:L49"/>
    <mergeCell ref="N49:Q49"/>
    <mergeCell ref="S49:U49"/>
    <mergeCell ref="W49:X49"/>
    <mergeCell ref="A52:B52"/>
    <mergeCell ref="D52:F52"/>
    <mergeCell ref="J52:L52"/>
    <mergeCell ref="N52:Q52"/>
    <mergeCell ref="S52:U52"/>
    <mergeCell ref="W52:X52"/>
    <mergeCell ref="A51:B51"/>
    <mergeCell ref="D51:F51"/>
    <mergeCell ref="J51:L51"/>
    <mergeCell ref="N51:Q51"/>
    <mergeCell ref="S51:U51"/>
    <mergeCell ref="W51:X51"/>
    <mergeCell ref="A54:B54"/>
    <mergeCell ref="D54:F54"/>
    <mergeCell ref="J54:L54"/>
    <mergeCell ref="N54:Q54"/>
    <mergeCell ref="S54:U54"/>
    <mergeCell ref="W54:X54"/>
    <mergeCell ref="A53:B53"/>
    <mergeCell ref="D53:F53"/>
    <mergeCell ref="J53:L53"/>
    <mergeCell ref="N53:Q53"/>
    <mergeCell ref="S53:U53"/>
    <mergeCell ref="W53:X53"/>
    <mergeCell ref="A56:B56"/>
    <mergeCell ref="D56:F56"/>
    <mergeCell ref="J56:L56"/>
    <mergeCell ref="N56:Q56"/>
    <mergeCell ref="S56:U56"/>
    <mergeCell ref="W56:X56"/>
    <mergeCell ref="A55:B55"/>
    <mergeCell ref="D55:F55"/>
    <mergeCell ref="J55:L55"/>
    <mergeCell ref="N55:Q55"/>
    <mergeCell ref="S55:U55"/>
    <mergeCell ref="W55:X55"/>
    <mergeCell ref="W59:X59"/>
    <mergeCell ref="A58:B58"/>
    <mergeCell ref="D58:F58"/>
    <mergeCell ref="J58:L58"/>
    <mergeCell ref="N58:Q58"/>
    <mergeCell ref="S58:U58"/>
    <mergeCell ref="W58:X58"/>
    <mergeCell ref="A57:B57"/>
    <mergeCell ref="D57:F57"/>
    <mergeCell ref="J57:L57"/>
    <mergeCell ref="N57:Q57"/>
    <mergeCell ref="S57:U57"/>
    <mergeCell ref="W57:X57"/>
    <mergeCell ref="S60:U60"/>
    <mergeCell ref="B61:M61"/>
    <mergeCell ref="N61:P61"/>
    <mergeCell ref="S61:U61"/>
    <mergeCell ref="N62:P62"/>
    <mergeCell ref="N63:P63"/>
    <mergeCell ref="A59:B59"/>
    <mergeCell ref="D59:F59"/>
    <mergeCell ref="J59:L59"/>
    <mergeCell ref="N59:Q59"/>
    <mergeCell ref="S59:U59"/>
    <mergeCell ref="N69:Q69"/>
    <mergeCell ref="N70:Q70"/>
    <mergeCell ref="N71:Q71"/>
    <mergeCell ref="N64:P64"/>
    <mergeCell ref="N65:P65"/>
    <mergeCell ref="N66:P66"/>
    <mergeCell ref="S66:U66"/>
    <mergeCell ref="N67:Q67"/>
    <mergeCell ref="N68:Q6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27"/>
  <sheetViews>
    <sheetView workbookViewId="0">
      <selection activeCell="F47" sqref="F47"/>
    </sheetView>
  </sheetViews>
  <sheetFormatPr baseColWidth="10" defaultColWidth="10.75" defaultRowHeight="12.75"/>
  <cols>
    <col min="1" max="1" width="0.5" style="66" customWidth="1"/>
    <col min="2" max="2" width="11.5" style="66" customWidth="1"/>
    <col min="3" max="3" width="12.5" style="66" customWidth="1"/>
    <col min="4" max="4" width="3.25" style="66" customWidth="1"/>
    <col min="5" max="5" width="2.5" style="66" customWidth="1"/>
    <col min="6" max="6" width="6.5" style="66" customWidth="1"/>
    <col min="7" max="7" width="7.5" style="66" customWidth="1"/>
    <col min="8" max="8" width="14.5" style="66" customWidth="1"/>
    <col min="9" max="9" width="9.75" style="66" customWidth="1"/>
    <col min="10" max="10" width="5.75" style="66" customWidth="1"/>
    <col min="11" max="11" width="5.5" style="66" customWidth="1"/>
    <col min="12" max="12" width="0.5" style="66" customWidth="1"/>
    <col min="13" max="13" width="7.75" style="66" customWidth="1"/>
    <col min="14" max="14" width="5.25" style="66" customWidth="1"/>
    <col min="15" max="15" width="2.75" style="66" customWidth="1"/>
    <col min="16" max="16" width="1.5" style="66" customWidth="1"/>
    <col min="17" max="17" width="5" style="66" customWidth="1"/>
    <col min="18" max="18" width="11.25" style="66" customWidth="1"/>
    <col min="19" max="19" width="4.25" style="66" customWidth="1"/>
    <col min="20" max="20" width="0" style="66" hidden="1" customWidth="1"/>
    <col min="21" max="21" width="11.75" style="66" customWidth="1"/>
    <col min="22" max="22" width="11.25" style="66" customWidth="1"/>
    <col min="23" max="23" width="12.25" style="66" customWidth="1"/>
    <col min="24" max="24" width="2.5" style="66" customWidth="1"/>
    <col min="25" max="25" width="0" style="66" hidden="1" customWidth="1"/>
    <col min="26" max="27" width="10.75" style="66"/>
    <col min="28" max="28" width="13.25" style="66" customWidth="1"/>
    <col min="29" max="29" width="17.75" style="66" customWidth="1"/>
    <col min="30" max="30" width="16.5" style="66" customWidth="1"/>
    <col min="31" max="31" width="16.75" style="66" customWidth="1"/>
    <col min="32" max="32" width="17.25" style="66" customWidth="1"/>
    <col min="33" max="33" width="13.5" style="66" bestFit="1" customWidth="1"/>
    <col min="34" max="16384" width="10.75" style="66"/>
  </cols>
  <sheetData>
    <row r="1" spans="1:24" ht="13.9">
      <c r="A1" s="63"/>
      <c r="B1" s="64"/>
      <c r="C1" s="64"/>
      <c r="D1" s="64"/>
      <c r="E1" s="64"/>
      <c r="F1" s="64"/>
      <c r="G1" s="64"/>
      <c r="H1" s="64"/>
      <c r="I1" s="64"/>
      <c r="J1" s="64"/>
      <c r="K1" s="64"/>
      <c r="L1" s="64"/>
      <c r="M1" s="64"/>
      <c r="N1" s="64"/>
      <c r="O1" s="64"/>
      <c r="P1" s="64"/>
      <c r="Q1" s="64"/>
      <c r="R1" s="64"/>
      <c r="S1" s="64"/>
      <c r="T1" s="64"/>
      <c r="U1" s="64"/>
      <c r="V1" s="64"/>
      <c r="W1" s="64"/>
      <c r="X1" s="65"/>
    </row>
    <row r="2" spans="1:24">
      <c r="A2" s="67"/>
      <c r="B2" s="472"/>
      <c r="C2" s="472"/>
      <c r="D2" s="472"/>
      <c r="F2" s="505" t="s">
        <v>15</v>
      </c>
      <c r="G2" s="506"/>
      <c r="H2" s="506"/>
      <c r="I2" s="506"/>
      <c r="J2" s="506"/>
      <c r="X2" s="68"/>
    </row>
    <row r="3" spans="1:24">
      <c r="A3" s="67"/>
      <c r="B3" s="472"/>
      <c r="C3" s="472"/>
      <c r="D3" s="472"/>
      <c r="F3" s="506"/>
      <c r="G3" s="506"/>
      <c r="H3" s="506"/>
      <c r="I3" s="506"/>
      <c r="J3" s="506"/>
      <c r="L3" s="507" t="s">
        <v>16</v>
      </c>
      <c r="M3" s="472"/>
      <c r="N3" s="472"/>
      <c r="Q3" s="463" t="s">
        <v>17</v>
      </c>
      <c r="R3" s="472"/>
      <c r="S3" s="472"/>
      <c r="U3" s="463" t="s">
        <v>18</v>
      </c>
      <c r="V3" s="472"/>
      <c r="W3" s="472"/>
      <c r="X3" s="68"/>
    </row>
    <row r="4" spans="1:24" ht="13.9" hidden="1">
      <c r="A4" s="67"/>
      <c r="B4" s="472"/>
      <c r="C4" s="472"/>
      <c r="D4" s="472"/>
      <c r="F4" s="506"/>
      <c r="G4" s="506"/>
      <c r="H4" s="506"/>
      <c r="I4" s="506"/>
      <c r="J4" s="506"/>
      <c r="X4" s="68"/>
    </row>
    <row r="5" spans="1:24">
      <c r="A5" s="67"/>
      <c r="B5" s="472"/>
      <c r="C5" s="472"/>
      <c r="D5" s="472"/>
      <c r="F5" s="506"/>
      <c r="G5" s="506"/>
      <c r="H5" s="506"/>
      <c r="I5" s="506"/>
      <c r="J5" s="506"/>
      <c r="L5" s="507" t="s">
        <v>19</v>
      </c>
      <c r="M5" s="472"/>
      <c r="N5" s="472"/>
      <c r="O5" s="472"/>
      <c r="X5" s="68"/>
    </row>
    <row r="6" spans="1:24">
      <c r="A6" s="67"/>
      <c r="B6" s="472"/>
      <c r="C6" s="472"/>
      <c r="D6" s="472"/>
      <c r="F6" s="506"/>
      <c r="G6" s="506"/>
      <c r="H6" s="506"/>
      <c r="I6" s="506"/>
      <c r="J6" s="506"/>
      <c r="L6" s="472"/>
      <c r="M6" s="472"/>
      <c r="N6" s="472"/>
      <c r="O6" s="472"/>
      <c r="Q6" s="463" t="s">
        <v>0</v>
      </c>
      <c r="R6" s="472"/>
      <c r="S6" s="472"/>
      <c r="U6" s="463" t="s">
        <v>20</v>
      </c>
      <c r="V6" s="472"/>
      <c r="W6" s="472"/>
      <c r="X6" s="68"/>
    </row>
    <row r="7" spans="1:24">
      <c r="A7" s="67"/>
      <c r="B7" s="472"/>
      <c r="C7" s="472"/>
      <c r="D7" s="472"/>
      <c r="F7" s="506"/>
      <c r="G7" s="506"/>
      <c r="H7" s="506"/>
      <c r="I7" s="506"/>
      <c r="J7" s="506"/>
      <c r="L7" s="472"/>
      <c r="M7" s="472"/>
      <c r="N7" s="472"/>
      <c r="O7" s="472"/>
      <c r="X7" s="68"/>
    </row>
    <row r="8" spans="1:24" ht="13.9" hidden="1">
      <c r="A8" s="67"/>
      <c r="B8" s="472"/>
      <c r="C8" s="472"/>
      <c r="D8" s="472"/>
      <c r="F8" s="506"/>
      <c r="G8" s="506"/>
      <c r="H8" s="506"/>
      <c r="I8" s="506"/>
      <c r="J8" s="506"/>
      <c r="X8" s="68"/>
    </row>
    <row r="9" spans="1:24">
      <c r="A9" s="67"/>
      <c r="B9" s="472"/>
      <c r="C9" s="472"/>
      <c r="D9" s="472"/>
      <c r="F9" s="506"/>
      <c r="G9" s="506"/>
      <c r="H9" s="506"/>
      <c r="I9" s="506"/>
      <c r="J9" s="506"/>
      <c r="L9" s="507" t="s">
        <v>21</v>
      </c>
      <c r="M9" s="472"/>
      <c r="N9" s="472"/>
      <c r="O9" s="472"/>
      <c r="Q9" s="463" t="s">
        <v>128</v>
      </c>
      <c r="R9" s="472"/>
      <c r="S9" s="472"/>
      <c r="T9" s="472"/>
      <c r="U9" s="472"/>
      <c r="V9" s="472"/>
      <c r="W9" s="472"/>
      <c r="X9" s="68"/>
    </row>
    <row r="10" spans="1:24">
      <c r="A10" s="67"/>
      <c r="B10" s="472"/>
      <c r="C10" s="472"/>
      <c r="D10" s="472"/>
      <c r="L10" s="472"/>
      <c r="M10" s="472"/>
      <c r="N10" s="472"/>
      <c r="O10" s="472"/>
      <c r="Q10" s="472"/>
      <c r="R10" s="472"/>
      <c r="S10" s="472"/>
      <c r="T10" s="472"/>
      <c r="U10" s="472"/>
      <c r="V10" s="472"/>
      <c r="W10" s="472"/>
      <c r="X10" s="68"/>
    </row>
    <row r="11" spans="1:24">
      <c r="A11" s="67"/>
      <c r="L11" s="472"/>
      <c r="M11" s="472"/>
      <c r="N11" s="472"/>
      <c r="O11" s="472"/>
      <c r="Q11" s="472"/>
      <c r="R11" s="472"/>
      <c r="S11" s="472"/>
      <c r="T11" s="472"/>
      <c r="U11" s="472"/>
      <c r="V11" s="472"/>
      <c r="W11" s="472"/>
      <c r="X11" s="68"/>
    </row>
    <row r="12" spans="1:24" ht="13.9" hidden="1">
      <c r="A12" s="67"/>
      <c r="X12" s="68"/>
    </row>
    <row r="13" spans="1:24" ht="13.9">
      <c r="A13" s="69"/>
      <c r="B13" s="70"/>
      <c r="C13" s="70"/>
      <c r="D13" s="70"/>
      <c r="E13" s="70"/>
      <c r="F13" s="70"/>
      <c r="G13" s="70"/>
      <c r="H13" s="70"/>
      <c r="I13" s="70"/>
      <c r="J13" s="70"/>
      <c r="K13" s="70"/>
      <c r="L13" s="70"/>
      <c r="M13" s="70"/>
      <c r="N13" s="70"/>
      <c r="O13" s="70"/>
      <c r="P13" s="70"/>
      <c r="Q13" s="70"/>
      <c r="R13" s="70"/>
      <c r="S13" s="70"/>
      <c r="T13" s="70"/>
      <c r="U13" s="70"/>
      <c r="V13" s="70"/>
      <c r="W13" s="70"/>
      <c r="X13" s="71"/>
    </row>
    <row r="15" spans="1:24">
      <c r="A15" s="463" t="s">
        <v>23</v>
      </c>
      <c r="B15" s="472"/>
      <c r="C15" s="472"/>
      <c r="D15" s="503" t="s">
        <v>24</v>
      </c>
      <c r="E15" s="472"/>
      <c r="F15" s="472"/>
      <c r="G15" s="472"/>
      <c r="H15" s="472"/>
      <c r="I15" s="46" t="s">
        <v>25</v>
      </c>
      <c r="J15" s="463" t="s">
        <v>26</v>
      </c>
      <c r="K15" s="472"/>
      <c r="L15" s="472"/>
      <c r="M15" s="472"/>
      <c r="N15" s="503" t="s">
        <v>27</v>
      </c>
      <c r="O15" s="472"/>
      <c r="P15" s="472"/>
      <c r="Q15" s="472"/>
      <c r="R15" s="46" t="s">
        <v>28</v>
      </c>
      <c r="S15" s="503" t="s">
        <v>29</v>
      </c>
      <c r="T15" s="472"/>
      <c r="U15" s="472"/>
      <c r="V15" s="72" t="s">
        <v>25</v>
      </c>
      <c r="W15" s="463" t="s">
        <v>25</v>
      </c>
      <c r="X15" s="472"/>
    </row>
    <row r="16" spans="1:24">
      <c r="A16" s="463" t="s">
        <v>30</v>
      </c>
      <c r="B16" s="472"/>
      <c r="C16" s="472"/>
      <c r="D16" s="503" t="s">
        <v>31</v>
      </c>
      <c r="E16" s="472"/>
      <c r="F16" s="472"/>
      <c r="G16" s="472"/>
      <c r="H16" s="472"/>
      <c r="I16" s="472"/>
      <c r="J16" s="463" t="s">
        <v>32</v>
      </c>
      <c r="K16" s="472"/>
      <c r="L16" s="472"/>
      <c r="M16" s="472"/>
      <c r="N16" s="472"/>
      <c r="O16" s="472"/>
      <c r="P16" s="472"/>
      <c r="Q16" s="472"/>
      <c r="R16" s="472"/>
      <c r="S16" s="503">
        <v>322</v>
      </c>
      <c r="T16" s="472"/>
      <c r="U16" s="472"/>
      <c r="V16" s="72" t="s">
        <v>25</v>
      </c>
      <c r="W16" s="463" t="s">
        <v>25</v>
      </c>
      <c r="X16" s="472"/>
    </row>
    <row r="17" spans="1:34" ht="13.9">
      <c r="A17" s="463" t="s">
        <v>33</v>
      </c>
      <c r="B17" s="472"/>
      <c r="C17" s="472"/>
      <c r="D17" s="472"/>
      <c r="E17" s="472"/>
      <c r="F17" s="472"/>
      <c r="G17" s="46" t="s">
        <v>34</v>
      </c>
      <c r="H17" s="72" t="s">
        <v>129</v>
      </c>
      <c r="I17" s="72" t="s">
        <v>36</v>
      </c>
      <c r="J17" s="463" t="s">
        <v>130</v>
      </c>
      <c r="K17" s="472"/>
      <c r="L17" s="472"/>
      <c r="M17" s="46" t="s">
        <v>25</v>
      </c>
      <c r="N17" s="463" t="s">
        <v>25</v>
      </c>
      <c r="O17" s="472"/>
      <c r="P17" s="472"/>
      <c r="Q17" s="472"/>
      <c r="R17" s="72" t="s">
        <v>25</v>
      </c>
      <c r="S17" s="503" t="s">
        <v>25</v>
      </c>
      <c r="T17" s="472"/>
      <c r="U17" s="472"/>
      <c r="V17" s="46" t="s">
        <v>25</v>
      </c>
      <c r="W17" s="503" t="s">
        <v>25</v>
      </c>
      <c r="X17" s="472"/>
    </row>
    <row r="18" spans="1:34" ht="13.9">
      <c r="A18" s="463" t="s">
        <v>38</v>
      </c>
      <c r="B18" s="472"/>
      <c r="C18" s="472"/>
      <c r="D18" s="463" t="s">
        <v>130</v>
      </c>
      <c r="E18" s="472"/>
      <c r="F18" s="472"/>
      <c r="G18" s="463" t="s">
        <v>39</v>
      </c>
      <c r="H18" s="472"/>
      <c r="I18" s="72" t="s">
        <v>131</v>
      </c>
      <c r="J18" s="463" t="s">
        <v>25</v>
      </c>
      <c r="K18" s="472"/>
      <c r="L18" s="472"/>
      <c r="M18" s="46" t="s">
        <v>25</v>
      </c>
      <c r="N18" s="463" t="s">
        <v>25</v>
      </c>
      <c r="O18" s="472"/>
      <c r="P18" s="472"/>
      <c r="Q18" s="472"/>
      <c r="R18" s="72" t="s">
        <v>25</v>
      </c>
      <c r="S18" s="503" t="s">
        <v>25</v>
      </c>
      <c r="T18" s="472"/>
      <c r="U18" s="472"/>
      <c r="V18" s="503" t="s">
        <v>25</v>
      </c>
      <c r="W18" s="472"/>
      <c r="X18" s="472"/>
    </row>
    <row r="19" spans="1:34" ht="14.45" thickBot="1">
      <c r="A19" s="393" t="s">
        <v>25</v>
      </c>
      <c r="B19" s="504"/>
      <c r="C19" s="18" t="s">
        <v>25</v>
      </c>
      <c r="D19" s="393" t="s">
        <v>25</v>
      </c>
      <c r="E19" s="504"/>
      <c r="F19" s="504"/>
      <c r="G19" s="18" t="s">
        <v>25</v>
      </c>
      <c r="H19" s="18" t="s">
        <v>25</v>
      </c>
      <c r="I19" s="18" t="s">
        <v>25</v>
      </c>
      <c r="J19" s="393" t="s">
        <v>25</v>
      </c>
      <c r="K19" s="504"/>
      <c r="L19" s="504"/>
      <c r="M19" s="18" t="s">
        <v>25</v>
      </c>
      <c r="N19" s="393" t="s">
        <v>25</v>
      </c>
      <c r="O19" s="504"/>
      <c r="P19" s="504"/>
      <c r="Q19" s="504"/>
      <c r="R19" s="18" t="s">
        <v>25</v>
      </c>
      <c r="S19" s="393" t="s">
        <v>25</v>
      </c>
      <c r="T19" s="504"/>
      <c r="U19" s="504"/>
      <c r="V19" s="18" t="s">
        <v>25</v>
      </c>
      <c r="W19" s="393" t="s">
        <v>25</v>
      </c>
      <c r="X19" s="504"/>
    </row>
    <row r="20" spans="1:34" ht="51.75" thickTop="1">
      <c r="A20" s="493" t="s">
        <v>41</v>
      </c>
      <c r="B20" s="495"/>
      <c r="C20" s="493" t="s">
        <v>42</v>
      </c>
      <c r="D20" s="494"/>
      <c r="E20" s="494"/>
      <c r="F20" s="495"/>
      <c r="G20" s="73" t="s">
        <v>43</v>
      </c>
      <c r="H20" s="73" t="s">
        <v>44</v>
      </c>
      <c r="I20" s="73" t="s">
        <v>45</v>
      </c>
      <c r="J20" s="493" t="s">
        <v>46</v>
      </c>
      <c r="K20" s="494"/>
      <c r="L20" s="495"/>
      <c r="M20" s="73" t="s">
        <v>47</v>
      </c>
      <c r="N20" s="497" t="s">
        <v>48</v>
      </c>
      <c r="O20" s="498"/>
      <c r="P20" s="498"/>
      <c r="Q20" s="499"/>
      <c r="R20" s="73" t="s">
        <v>132</v>
      </c>
      <c r="S20" s="500" t="s">
        <v>50</v>
      </c>
      <c r="T20" s="501"/>
      <c r="U20" s="502"/>
      <c r="V20" s="73" t="s">
        <v>51</v>
      </c>
      <c r="W20" s="493" t="s">
        <v>52</v>
      </c>
      <c r="X20" s="495"/>
      <c r="Z20" s="485" t="s">
        <v>57</v>
      </c>
      <c r="AA20" s="487" t="s">
        <v>53</v>
      </c>
      <c r="AB20" s="488"/>
      <c r="AC20" s="488"/>
      <c r="AD20" s="489"/>
      <c r="AE20" s="490" t="s">
        <v>54</v>
      </c>
      <c r="AF20" s="440"/>
    </row>
    <row r="21" spans="1:34" ht="60.75" thickBot="1">
      <c r="A21" s="491" t="s">
        <v>25</v>
      </c>
      <c r="B21" s="492"/>
      <c r="C21" s="73" t="s">
        <v>55</v>
      </c>
      <c r="D21" s="493" t="s">
        <v>56</v>
      </c>
      <c r="E21" s="494"/>
      <c r="F21" s="495"/>
      <c r="G21" s="74" t="s">
        <v>25</v>
      </c>
      <c r="H21" s="74" t="s">
        <v>25</v>
      </c>
      <c r="I21" s="74" t="s">
        <v>25</v>
      </c>
      <c r="J21" s="491" t="s">
        <v>25</v>
      </c>
      <c r="K21" s="496"/>
      <c r="L21" s="492"/>
      <c r="M21" s="74" t="s">
        <v>25</v>
      </c>
      <c r="N21" s="491" t="s">
        <v>25</v>
      </c>
      <c r="O21" s="496"/>
      <c r="P21" s="496"/>
      <c r="Q21" s="492"/>
      <c r="R21" s="74" t="s">
        <v>25</v>
      </c>
      <c r="S21" s="491" t="s">
        <v>25</v>
      </c>
      <c r="T21" s="496"/>
      <c r="U21" s="492"/>
      <c r="V21" s="74" t="s">
        <v>25</v>
      </c>
      <c r="W21" s="491" t="s">
        <v>25</v>
      </c>
      <c r="X21" s="492"/>
      <c r="Z21" s="486"/>
      <c r="AA21" s="75" t="s">
        <v>5</v>
      </c>
      <c r="AB21" s="19" t="s">
        <v>58</v>
      </c>
      <c r="AC21" s="19" t="s">
        <v>59</v>
      </c>
      <c r="AD21" s="76" t="s">
        <v>60</v>
      </c>
      <c r="AE21" s="77" t="s">
        <v>61</v>
      </c>
      <c r="AF21" s="78" t="s">
        <v>62</v>
      </c>
    </row>
    <row r="22" spans="1:34" ht="52.9">
      <c r="A22" s="480" t="s">
        <v>0</v>
      </c>
      <c r="B22" s="481"/>
      <c r="C22" s="121">
        <v>98396323</v>
      </c>
      <c r="D22" s="482" t="s">
        <v>68</v>
      </c>
      <c r="E22" s="483"/>
      <c r="F22" s="481"/>
      <c r="G22" s="121">
        <v>323</v>
      </c>
      <c r="H22" s="122">
        <v>15592852.01</v>
      </c>
      <c r="I22" s="121" t="s">
        <v>64</v>
      </c>
      <c r="J22" s="482" t="s">
        <v>133</v>
      </c>
      <c r="K22" s="483"/>
      <c r="L22" s="481"/>
      <c r="M22" s="121">
        <v>3674324</v>
      </c>
      <c r="N22" s="484">
        <v>3956.72</v>
      </c>
      <c r="O22" s="483"/>
      <c r="P22" s="483"/>
      <c r="Q22" s="481"/>
      <c r="R22" s="121">
        <v>3940.85</v>
      </c>
      <c r="S22" s="484">
        <v>15592852</v>
      </c>
      <c r="T22" s="483"/>
      <c r="U22" s="481"/>
      <c r="V22" s="121" t="s">
        <v>66</v>
      </c>
      <c r="W22" s="482" t="s">
        <v>25</v>
      </c>
      <c r="X22" s="481"/>
      <c r="Y22" s="79"/>
      <c r="Z22" s="80" t="s">
        <v>134</v>
      </c>
      <c r="AA22" s="81">
        <v>3956.72</v>
      </c>
      <c r="AB22" s="82">
        <v>3822.05</v>
      </c>
      <c r="AC22" s="82">
        <f>+AA22*AB22</f>
        <v>15122781.675999999</v>
      </c>
      <c r="AD22" s="83">
        <f>+S22-AC22</f>
        <v>470070.32400000095</v>
      </c>
      <c r="AE22" s="84"/>
      <c r="AF22" s="83">
        <f>+AD22</f>
        <v>470070.32400000095</v>
      </c>
      <c r="AG22" s="85"/>
      <c r="AH22" s="86"/>
    </row>
    <row r="23" spans="1:34" ht="53.45" thickBot="1">
      <c r="A23" s="474" t="s">
        <v>0</v>
      </c>
      <c r="B23" s="475"/>
      <c r="C23" s="123">
        <v>79952396</v>
      </c>
      <c r="D23" s="476" t="s">
        <v>84</v>
      </c>
      <c r="E23" s="477"/>
      <c r="F23" s="475"/>
      <c r="G23" s="123">
        <v>223</v>
      </c>
      <c r="H23" s="124">
        <v>11533648</v>
      </c>
      <c r="I23" s="123" t="s">
        <v>64</v>
      </c>
      <c r="J23" s="476" t="s">
        <v>133</v>
      </c>
      <c r="K23" s="477"/>
      <c r="L23" s="475"/>
      <c r="M23" s="123">
        <v>3724824</v>
      </c>
      <c r="N23" s="478">
        <v>2926.69</v>
      </c>
      <c r="O23" s="477"/>
      <c r="P23" s="477"/>
      <c r="Q23" s="475"/>
      <c r="R23" s="123">
        <v>3940.85</v>
      </c>
      <c r="S23" s="478">
        <v>11533648</v>
      </c>
      <c r="T23" s="477"/>
      <c r="U23" s="475"/>
      <c r="V23" s="123" t="s">
        <v>66</v>
      </c>
      <c r="W23" s="476" t="s">
        <v>25</v>
      </c>
      <c r="X23" s="475"/>
      <c r="Y23" s="87"/>
      <c r="Z23" s="88" t="s">
        <v>134</v>
      </c>
      <c r="AA23" s="89">
        <v>2926.69</v>
      </c>
      <c r="AB23" s="90">
        <v>3822.05</v>
      </c>
      <c r="AC23" s="90">
        <f>+AA23*AB23</f>
        <v>11185955.514500001</v>
      </c>
      <c r="AD23" s="91">
        <f>+S23-AC23</f>
        <v>347692.48549999855</v>
      </c>
      <c r="AE23" s="92"/>
      <c r="AF23" s="91">
        <f>+AD23</f>
        <v>347692.48549999855</v>
      </c>
      <c r="AG23" s="85"/>
      <c r="AH23" s="86"/>
    </row>
    <row r="24" spans="1:34" ht="13.9">
      <c r="A24" s="471"/>
      <c r="B24" s="472"/>
      <c r="C24" s="94" t="s">
        <v>25</v>
      </c>
      <c r="D24" s="473" t="s">
        <v>25</v>
      </c>
      <c r="E24" s="472"/>
      <c r="F24" s="472"/>
      <c r="G24" s="94" t="s">
        <v>25</v>
      </c>
      <c r="H24" s="95"/>
      <c r="I24" s="94"/>
      <c r="J24" s="473"/>
      <c r="K24" s="472"/>
      <c r="L24" s="472"/>
      <c r="M24" s="46"/>
      <c r="N24" s="479"/>
      <c r="O24" s="472"/>
      <c r="P24" s="472"/>
      <c r="Q24" s="472"/>
      <c r="R24" s="46"/>
      <c r="S24" s="471"/>
      <c r="T24" s="472"/>
      <c r="U24" s="472"/>
      <c r="V24" s="46" t="s">
        <v>25</v>
      </c>
      <c r="W24" s="471" t="s">
        <v>25</v>
      </c>
      <c r="X24" s="472"/>
    </row>
    <row r="25" spans="1:34" ht="14.45" thickBot="1">
      <c r="A25" s="471" t="s">
        <v>25</v>
      </c>
      <c r="B25" s="472"/>
      <c r="C25" s="94" t="s">
        <v>25</v>
      </c>
      <c r="D25" s="473" t="s">
        <v>25</v>
      </c>
      <c r="E25" s="472"/>
      <c r="F25" s="472"/>
      <c r="G25" s="94" t="s">
        <v>25</v>
      </c>
      <c r="H25" s="93" t="s">
        <v>25</v>
      </c>
      <c r="I25" s="94" t="s">
        <v>25</v>
      </c>
      <c r="J25" s="473" t="s">
        <v>25</v>
      </c>
      <c r="K25" s="472"/>
      <c r="L25" s="472"/>
      <c r="M25" s="46" t="s">
        <v>25</v>
      </c>
      <c r="N25" s="471" t="s">
        <v>25</v>
      </c>
      <c r="O25" s="472"/>
      <c r="P25" s="472"/>
      <c r="Q25" s="472"/>
      <c r="R25" s="46" t="s">
        <v>25</v>
      </c>
      <c r="S25" s="471" t="s">
        <v>25</v>
      </c>
      <c r="T25" s="472"/>
      <c r="U25" s="472"/>
      <c r="V25" s="46" t="s">
        <v>25</v>
      </c>
      <c r="W25" s="471" t="s">
        <v>25</v>
      </c>
      <c r="X25" s="472"/>
    </row>
    <row r="26" spans="1:34" ht="14.45" thickBot="1">
      <c r="A26" s="465" t="s">
        <v>127</v>
      </c>
      <c r="B26" s="466"/>
      <c r="C26" s="466"/>
      <c r="D26" s="466"/>
      <c r="E26" s="466"/>
      <c r="F26" s="466"/>
      <c r="G26" s="466"/>
      <c r="H26" s="466"/>
      <c r="I26" s="466"/>
      <c r="J26" s="466"/>
      <c r="K26" s="466"/>
      <c r="L26" s="466"/>
      <c r="M26" s="467"/>
      <c r="N26" s="468">
        <f>+N22+N23</f>
        <v>6883.41</v>
      </c>
      <c r="O26" s="469"/>
      <c r="P26" s="469"/>
      <c r="Q26" s="470"/>
      <c r="R26" s="46" t="s">
        <v>25</v>
      </c>
      <c r="S26" s="468">
        <f>+S22+S23</f>
        <v>27126500</v>
      </c>
      <c r="T26" s="469"/>
      <c r="U26" s="470"/>
      <c r="V26" s="46" t="s">
        <v>25</v>
      </c>
      <c r="W26" s="471" t="s">
        <v>25</v>
      </c>
      <c r="X26" s="472"/>
      <c r="AC26" s="96">
        <f>+AC22+AC23</f>
        <v>26308737.190499999</v>
      </c>
      <c r="AF26" s="97">
        <f>+AF22+AF23</f>
        <v>817762.80949999951</v>
      </c>
    </row>
    <row r="27" spans="1:34" ht="13.9" hidden="1"/>
  </sheetData>
  <mergeCells count="82">
    <mergeCell ref="W15:X15"/>
    <mergeCell ref="B2:D10"/>
    <mergeCell ref="F2:J9"/>
    <mergeCell ref="L3:N3"/>
    <mergeCell ref="Q3:S3"/>
    <mergeCell ref="U3:W3"/>
    <mergeCell ref="L5:O7"/>
    <mergeCell ref="Q6:S6"/>
    <mergeCell ref="U6:W6"/>
    <mergeCell ref="L9:O11"/>
    <mergeCell ref="Q9:W11"/>
    <mergeCell ref="A15:C15"/>
    <mergeCell ref="D15:H15"/>
    <mergeCell ref="J15:M15"/>
    <mergeCell ref="N15:Q15"/>
    <mergeCell ref="S15:U15"/>
    <mergeCell ref="A17:F17"/>
    <mergeCell ref="J17:L17"/>
    <mergeCell ref="N17:Q17"/>
    <mergeCell ref="S17:U17"/>
    <mergeCell ref="W17:X17"/>
    <mergeCell ref="A16:C16"/>
    <mergeCell ref="D16:I16"/>
    <mergeCell ref="J16:R16"/>
    <mergeCell ref="S16:U16"/>
    <mergeCell ref="W16:X16"/>
    <mergeCell ref="V18:X18"/>
    <mergeCell ref="A19:B19"/>
    <mergeCell ref="D19:F19"/>
    <mergeCell ref="J19:L19"/>
    <mergeCell ref="N19:Q19"/>
    <mergeCell ref="S19:U19"/>
    <mergeCell ref="W19:X19"/>
    <mergeCell ref="A18:C18"/>
    <mergeCell ref="D18:F18"/>
    <mergeCell ref="G18:H18"/>
    <mergeCell ref="J18:L18"/>
    <mergeCell ref="N18:Q18"/>
    <mergeCell ref="S18:U18"/>
    <mergeCell ref="W22:X22"/>
    <mergeCell ref="Z20:Z21"/>
    <mergeCell ref="AA20:AD20"/>
    <mergeCell ref="AE20:AF20"/>
    <mergeCell ref="A21:B21"/>
    <mergeCell ref="D21:F21"/>
    <mergeCell ref="J21:L21"/>
    <mergeCell ref="N21:Q21"/>
    <mergeCell ref="S21:U21"/>
    <mergeCell ref="W21:X21"/>
    <mergeCell ref="A20:B20"/>
    <mergeCell ref="C20:F20"/>
    <mergeCell ref="J20:L20"/>
    <mergeCell ref="N20:Q20"/>
    <mergeCell ref="S20:U20"/>
    <mergeCell ref="W20:X20"/>
    <mergeCell ref="A22:B22"/>
    <mergeCell ref="D22:F22"/>
    <mergeCell ref="J22:L22"/>
    <mergeCell ref="N22:Q22"/>
    <mergeCell ref="S22:U22"/>
    <mergeCell ref="W24:X24"/>
    <mergeCell ref="A23:B23"/>
    <mergeCell ref="D23:F23"/>
    <mergeCell ref="J23:L23"/>
    <mergeCell ref="N23:Q23"/>
    <mergeCell ref="S23:U23"/>
    <mergeCell ref="W23:X23"/>
    <mergeCell ref="A24:B24"/>
    <mergeCell ref="D24:F24"/>
    <mergeCell ref="J24:L24"/>
    <mergeCell ref="N24:Q24"/>
    <mergeCell ref="S24:U24"/>
    <mergeCell ref="A26:M26"/>
    <mergeCell ref="N26:Q26"/>
    <mergeCell ref="S26:U26"/>
    <mergeCell ref="W26:X26"/>
    <mergeCell ref="A25:B25"/>
    <mergeCell ref="D25:F25"/>
    <mergeCell ref="J25:L25"/>
    <mergeCell ref="N25:Q25"/>
    <mergeCell ref="S25:U25"/>
    <mergeCell ref="W25:X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FORMATO CONCILIACIÓN</vt:lpstr>
      <vt:lpstr>GUIA DILIGENCIAMIENTO</vt:lpstr>
      <vt:lpstr>movimientos cuentas bancarias</vt:lpstr>
      <vt:lpstr>2022</vt:lpstr>
      <vt:lpstr>2023</vt:lpstr>
      <vt:lpstr>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Patino Chia</dc:creator>
  <cp:lastModifiedBy>Servidor</cp:lastModifiedBy>
  <dcterms:created xsi:type="dcterms:W3CDTF">2024-09-30T19:39:30Z</dcterms:created>
  <dcterms:modified xsi:type="dcterms:W3CDTF">2024-12-31T21:41:20Z</dcterms:modified>
</cp:coreProperties>
</file>