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DIRECCIONAMIENTO ESTRATEGICO/MAYO/"/>
    </mc:Choice>
  </mc:AlternateContent>
  <xr:revisionPtr revIDLastSave="0" documentId="8_{294C7E4F-C509-1249-B204-32D01E15744F}" xr6:coauthVersionLast="47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Apoyos Técnicos" sheetId="1" r:id="rId1"/>
    <sheet name="DESPLEGABLES" sheetId="3" state="hidden" r:id="rId2"/>
  </sheets>
  <definedNames>
    <definedName name="_xlnm.Print_Area" localSheetId="0">'Apoyos Técnicos'!$A$1:$W$10</definedName>
    <definedName name="DEUT">#REF!</definedName>
    <definedName name="SegmentaciónDeDatos_AÑO">#N/A</definedName>
    <definedName name="SegmentaciónDeDatos_ME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X7" i="1"/>
  <c r="Y7" i="1"/>
  <c r="X8" i="1"/>
  <c r="X9" i="1"/>
  <c r="Y8" i="1"/>
  <c r="Y9" i="1"/>
  <c r="D2" i="1" l="1"/>
  <c r="B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Paula Hernandez Arevalo</author>
    <author>Maria Paula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 N/A
</t>
        </r>
      </text>
    </comment>
    <comment ref="H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I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N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O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P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
</t>
        </r>
      </text>
    </comment>
    <comment ref="Q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U6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Maria Paula: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Diligenciado Por Jefatura</t>
        </r>
      </text>
    </comment>
  </commentList>
</comments>
</file>

<file path=xl/sharedStrings.xml><?xml version="1.0" encoding="utf-8"?>
<sst xmlns="http://schemas.openxmlformats.org/spreadsheetml/2006/main" count="42" uniqueCount="41">
  <si>
    <t>Cantidad de Mesas Técnicas Realizadas</t>
  </si>
  <si>
    <t>Cantidad de Solicitudes Enviadas correo</t>
  </si>
  <si>
    <t>Cantidad Total</t>
  </si>
  <si>
    <t>Quien Solicita</t>
  </si>
  <si>
    <t>A quien Solicita (MVCT-OAP)</t>
  </si>
  <si>
    <t>Nombre</t>
  </si>
  <si>
    <t xml:space="preserve">Entidad </t>
  </si>
  <si>
    <t>Cargo</t>
  </si>
  <si>
    <t>Fecha de Solicitud</t>
  </si>
  <si>
    <t>BPIN</t>
  </si>
  <si>
    <t>DEPARTAMENTO</t>
  </si>
  <si>
    <t>MUNICIPIO</t>
  </si>
  <si>
    <t>TIPO DE SOLICITUD</t>
  </si>
  <si>
    <t>Tipo de Acompañamiento</t>
  </si>
  <si>
    <t>Sector</t>
  </si>
  <si>
    <t>Subsector</t>
  </si>
  <si>
    <t>PROYECTO Ó TEMA DE CONSULTA GENERAL</t>
  </si>
  <si>
    <t>VALOR TOTAL</t>
  </si>
  <si>
    <t>OCAD</t>
  </si>
  <si>
    <t>Fuente de Financiación</t>
  </si>
  <si>
    <t>Fecha de Asistencia Realizada (Mesa o Respuesta a Correo)</t>
  </si>
  <si>
    <t>Estado de Mesa y/o Solicitud</t>
  </si>
  <si>
    <t>Evaluador</t>
  </si>
  <si>
    <t>PRIORIDAD</t>
  </si>
  <si>
    <t>HIPERVINCULO (ACTA O EVIDENCIA DE CORREO ELECTRONICO)</t>
  </si>
  <si>
    <t>AÑO</t>
  </si>
  <si>
    <t>MES</t>
  </si>
  <si>
    <t>NUMERO DE CONTRATO (EVALUADOR)</t>
  </si>
  <si>
    <t>PAZ</t>
  </si>
  <si>
    <t>INCENTIVO</t>
  </si>
  <si>
    <t>REGIONAL CARIBE</t>
  </si>
  <si>
    <t>REGIONAL CENTRO SUR</t>
  </si>
  <si>
    <t>REGIONAL EJE CAFETERO</t>
  </si>
  <si>
    <t>REGIONAL CENTRO ORIENTE</t>
  </si>
  <si>
    <t>REGIONAL LLANOS</t>
  </si>
  <si>
    <t>FONPET</t>
  </si>
  <si>
    <t>DIRECTAS</t>
  </si>
  <si>
    <t>DIRECTAS-OPERACIONES CREDITO</t>
  </si>
  <si>
    <t>Cargo
(MVCT-OAP)</t>
  </si>
  <si>
    <t>Nombre
(MVCT-OAP)</t>
  </si>
  <si>
    <t>FORMATO: ACOMPAÑAMIENTOS TÉCNICOS
PROCESO: DIRECCIONAMIENTO ESTRATÉGICO
Versión: 5.0 Fecha: 20/05/2025 Código: DET-F-31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</si>
</sst>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"/>
    <numFmt numFmtId="165" formatCode="d/m/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color theme="10"/>
      <name val="Verdana"/>
      <family val="2"/>
    </font>
    <font>
      <b/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4" borderId="0" xfId="0" applyFill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5" borderId="0" xfId="0" applyFont="1" applyFill="1"/>
    <xf numFmtId="0" fontId="8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wrapText="1"/>
    </xf>
    <xf numFmtId="2" fontId="11" fillId="0" borderId="3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/>
    </xf>
  </cellXfs>
  <cellStyles count="4">
    <cellStyle name="Hipervínculo" xfId="2" builtinId="8"/>
    <cellStyle name="Hyperlink" xfId="3" xr:uid="{00000000-0005-0000-0000-000001000000}"/>
    <cellStyle name="Normal" xfId="0" builtinId="0"/>
    <cellStyle name="Normal 2" xfId="1" xr:uid="{00000000-0005-0000-0000-000003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Verdana"/>
        <scheme val="none"/>
      </font>
      <numFmt numFmtId="0" formatCode="General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65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64" formatCode="[$$-240A]\ 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66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226104</xdr:colOff>
      <xdr:row>1</xdr:row>
      <xdr:rowOff>102947</xdr:rowOff>
    </xdr:from>
    <xdr:to>
      <xdr:col>5</xdr:col>
      <xdr:colOff>768527</xdr:colOff>
      <xdr:row>3</xdr:row>
      <xdr:rowOff>43597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ÑO 1">
              <a:extLst>
                <a:ext uri="{FF2B5EF4-FFF2-40B4-BE49-F238E27FC236}">
                  <a16:creationId xmlns:a16="http://schemas.microsoft.com/office/drawing/2014/main" i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7750854" y="167535"/>
              <a:ext cx="2009273" cy="8996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70915</xdr:colOff>
      <xdr:row>1</xdr:row>
      <xdr:rowOff>120928</xdr:rowOff>
    </xdr:from>
    <xdr:to>
      <xdr:col>7</xdr:col>
      <xdr:colOff>462155</xdr:colOff>
      <xdr:row>3</xdr:row>
      <xdr:rowOff>37183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MES 1">
              <a:extLst>
                <a:ext uri="{FF2B5EF4-FFF2-40B4-BE49-F238E27FC236}">
                  <a16:creationId xmlns:a16="http://schemas.microsoft.com/office/drawing/2014/main" id="{CE91B373-4F4E-0118-963A-3D744FD49078}"/>
                </a:ext>
                <a:ext uri="{147F2762-F138-4A5C-976F-8EAC2B608ADB}">
                  <a16:predDERef xmlns:a16="http://schemas.microsoft.com/office/drawing/2014/main" pre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3" name="2 Rectángulo"/>
            <xdr:cNvSpPr>
              <a:spLocks noTextEdit="1"/>
            </xdr:cNvSpPr>
          </xdr:nvSpPr>
          <xdr:spPr>
            <a:xfrm>
              <a:off x="9834040" y="185516"/>
              <a:ext cx="2267665" cy="8752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417534</xdr:colOff>
      <xdr:row>0</xdr:row>
      <xdr:rowOff>69589</xdr:rowOff>
    </xdr:from>
    <xdr:to>
      <xdr:col>1</xdr:col>
      <xdr:colOff>243562</xdr:colOff>
      <xdr:row>0</xdr:row>
      <xdr:rowOff>1054033</xdr:rowOff>
    </xdr:to>
    <xdr:pic>
      <xdr:nvPicPr>
        <xdr:cNvPr id="5" name="Imagen 4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AC5362C4-4A45-830F-5F70-B436FB51E0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4185" r="5054" b="11941"/>
        <a:stretch/>
      </xdr:blipFill>
      <xdr:spPr bwMode="auto">
        <a:xfrm>
          <a:off x="417534" y="69589"/>
          <a:ext cx="1983288" cy="9844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2B2A6D0D-CDF9-4DC1-AF69-8891657BD065}" sourceName="AÑO">
  <extLst>
    <x:ext xmlns:x15="http://schemas.microsoft.com/office/spreadsheetml/2010/11/main" uri="{2F2917AC-EB37-4324-AD4E-5DD8C200BD13}">
      <x15:tableSlicerCache tableId="1" column="2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FF5675FB-9FA7-4B09-9DF2-7370654ADAA6}" sourceName="MES">
  <extLst>
    <x:ext xmlns:x15="http://schemas.microsoft.com/office/spreadsheetml/2010/11/main" uri="{2F2917AC-EB37-4324-AD4E-5DD8C200BD13}">
      <x15:tableSlicerCache tableId="1" column="19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1" xr10:uid="{53AE4A01-086F-44BD-82FB-8E6D909B69DA}" cache="SegmentaciónDeDatos_AÑO" caption="AÑO" columnCount="3" style="SlicerStyleDark1" rowHeight="241300"/>
  <slicer name="MES 1" xr10:uid="{10BE995A-AA93-4786-A705-04D699D0DA68}" cache="SegmentaciónDeDatos_MES" caption="MES" columnCount="3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sistenciasTecnicas" displayName="AsistenciasTecnicas" ref="A6:Y10" totalsRowShown="0" headerRowDxfId="32" dataDxfId="30" headerRowBorderDxfId="31" tableBorderDxfId="29" totalsRowBorderDxfId="28">
  <autoFilter ref="A6:Y10" xr:uid="{00000000-0009-0000-0100-000001000000}"/>
  <tableColumns count="25">
    <tableColumn id="22" xr3:uid="{00000000-0010-0000-0000-000016000000}" name="Nombre" dataDxfId="27"/>
    <tableColumn id="13" xr3:uid="{00000000-0010-0000-0000-00000D000000}" name="Entidad " dataDxfId="26"/>
    <tableColumn id="12" xr3:uid="{00000000-0010-0000-0000-00000C000000}" name="Cargo" dataDxfId="25"/>
    <tableColumn id="21" xr3:uid="{00000000-0010-0000-0000-000015000000}" name="Nombre_x000a_(MVCT-OAP)" dataDxfId="24"/>
    <tableColumn id="16" xr3:uid="{00000000-0010-0000-0000-000010000000}" name="Cargo_x000a_(MVCT-OAP)" dataDxfId="23"/>
    <tableColumn id="20" xr3:uid="{00000000-0010-0000-0000-000014000000}" name="Fecha de Solicitud" dataDxfId="22"/>
    <tableColumn id="1" xr3:uid="{00000000-0010-0000-0000-000001000000}" name="BPIN" dataDxfId="21"/>
    <tableColumn id="2" xr3:uid="{00000000-0010-0000-0000-000002000000}" name="DEPARTAMENTO" dataDxfId="20"/>
    <tableColumn id="3" xr3:uid="{00000000-0010-0000-0000-000003000000}" name="MUNICIPIO" dataDxfId="19"/>
    <tableColumn id="10" xr3:uid="{00000000-0010-0000-0000-00000A000000}" name="TIPO DE SOLICITUD" dataDxfId="18"/>
    <tableColumn id="9" xr3:uid="{00000000-0010-0000-0000-000009000000}" name="Tipo de Acompañamiento" dataDxfId="17"/>
    <tableColumn id="4" xr3:uid="{00000000-0010-0000-0000-000004000000}" name="Sector" dataDxfId="16"/>
    <tableColumn id="5" xr3:uid="{00000000-0010-0000-0000-000005000000}" name="Subsector" dataDxfId="15"/>
    <tableColumn id="6" xr3:uid="{00000000-0010-0000-0000-000006000000}" name="PROYECTO Ó TEMA DE CONSULTA GENERAL" dataDxfId="14"/>
    <tableColumn id="23" xr3:uid="{00000000-0010-0000-0000-000017000000}" name="VALOR TOTAL" dataDxfId="13"/>
    <tableColumn id="7" xr3:uid="{00000000-0010-0000-0000-000007000000}" name="OCAD" dataDxfId="12"/>
    <tableColumn id="8" xr3:uid="{00000000-0010-0000-0000-000008000000}" name="Fuente de Financiación" dataDxfId="11"/>
    <tableColumn id="17" xr3:uid="{00000000-0010-0000-0000-000011000000}" name="Fecha de Asistencia Realizada (Mesa o Respuesta a Correo)" dataDxfId="10"/>
    <tableColumn id="18" xr3:uid="{00000000-0010-0000-0000-000012000000}" name="Estado de Mesa y/o Solicitud" dataDxfId="9"/>
    <tableColumn id="14" xr3:uid="{00000000-0010-0000-0000-00000E000000}" name="Evaluador" dataDxfId="8"/>
    <tableColumn id="11" xr3:uid="{00000000-0010-0000-0000-00000B000000}" name="PRIORIDAD" dataDxfId="7"/>
    <tableColumn id="15" xr3:uid="{00000000-0010-0000-0000-00000F000000}" name="HIPERVINCULO (ACTA O EVIDENCIA DE CORREO ELECTRONICO)" dataDxfId="6"/>
    <tableColumn id="25" xr3:uid="{00000000-0010-0000-0000-000019000000}" name="NUMERO DE CONTRATO (EVALUADOR)" dataDxfId="5" dataCellStyle="Hipervínculo"/>
    <tableColumn id="24" xr3:uid="{00000000-0010-0000-0000-000018000000}" name="AÑO" dataDxfId="4">
      <calculatedColumnFormula>YEAR(AsistenciasTecnicas[[#This Row],[Fecha de Asistencia Realizada (Mesa o Respuesta a Correo)]])</calculatedColumnFormula>
    </tableColumn>
    <tableColumn id="19" xr3:uid="{00000000-0010-0000-0000-000013000000}" name="MES" dataDxfId="3">
      <calculatedColumnFormula>IF(AsistenciasTecnicas[[#This Row],[Fecha de Asistencia Realizada (Mesa o Respuesta a Correo)]]="","---",UPPER(TEXT(AsistenciasTecnicas[[#This Row],[Fecha de Asistencia Realizada (Mesa o Respuesta a Correo)]],"mmmmmmm")))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Y10"/>
  <sheetViews>
    <sheetView tabSelected="1" zoomScale="73" zoomScaleNormal="73" workbookViewId="0">
      <selection activeCell="C18" sqref="C18"/>
    </sheetView>
  </sheetViews>
  <sheetFormatPr baseColWidth="10" defaultColWidth="15" defaultRowHeight="14" x14ac:dyDescent="0.15"/>
  <cols>
    <col min="1" max="1" width="28.33203125" style="3" customWidth="1"/>
    <col min="2" max="2" width="27.33203125" style="3" customWidth="1"/>
    <col min="3" max="3" width="32" style="3" customWidth="1"/>
    <col min="4" max="4" width="26.1640625" style="3" customWidth="1"/>
    <col min="5" max="5" width="22" style="3" customWidth="1"/>
    <col min="6" max="6" width="18.6640625" style="3" customWidth="1"/>
    <col min="7" max="7" width="28.1640625" style="3" customWidth="1"/>
    <col min="8" max="8" width="20.5" style="3" customWidth="1"/>
    <col min="9" max="9" width="18.5" style="3" customWidth="1"/>
    <col min="10" max="10" width="27.1640625" style="3" customWidth="1"/>
    <col min="11" max="11" width="23.5" style="3" customWidth="1"/>
    <col min="12" max="12" width="18.6640625" style="3" customWidth="1"/>
    <col min="13" max="13" width="48" style="3" customWidth="1"/>
    <col min="14" max="14" width="68.5" style="3" customWidth="1"/>
    <col min="15" max="15" width="21.6640625" style="3" customWidth="1"/>
    <col min="16" max="16" width="20" style="3" customWidth="1"/>
    <col min="17" max="17" width="32.5" style="7" customWidth="1"/>
    <col min="18" max="18" width="39.6640625" style="3" customWidth="1"/>
    <col min="19" max="19" width="15.33203125" style="3" customWidth="1"/>
    <col min="20" max="20" width="21.1640625" style="3" customWidth="1"/>
    <col min="21" max="21" width="15" style="3"/>
    <col min="22" max="22" width="63.1640625" style="3" customWidth="1"/>
    <col min="23" max="23" width="23.5" style="3" customWidth="1"/>
    <col min="24" max="24" width="15" style="3" hidden="1" customWidth="1"/>
    <col min="25" max="25" width="28" style="3" hidden="1" customWidth="1"/>
    <col min="26" max="16384" width="15" style="3"/>
  </cols>
  <sheetData>
    <row r="1" spans="1:25" ht="84.75" customHeight="1" x14ac:dyDescent="0.15">
      <c r="A1" s="33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  <c r="X1" s="2"/>
    </row>
    <row r="2" spans="1:25" ht="37.5" customHeight="1" thickBot="1" x14ac:dyDescent="0.2">
      <c r="A2" s="4" t="s">
        <v>0</v>
      </c>
      <c r="B2" s="5">
        <f>COUNTIFS(AsistenciasTecnicas[Estado de Mesa y/o Solicitud],"REALIZADO")</f>
        <v>0</v>
      </c>
      <c r="C2" s="4" t="s">
        <v>1</v>
      </c>
      <c r="D2" s="5">
        <f>COUNTIFS(AsistenciasTecnicas[Estado de Mesa y/o Solicitud],"ENVIADO")</f>
        <v>0</v>
      </c>
      <c r="E2" s="6"/>
      <c r="F2" s="6"/>
      <c r="G2" s="6"/>
    </row>
    <row r="3" spans="1:25" ht="37.5" customHeight="1" x14ac:dyDescent="0.15">
      <c r="A3" s="8" t="s">
        <v>2</v>
      </c>
      <c r="B3" s="9">
        <f>SUBTOTAL(2,AsistenciasTecnicas[BPIN])</f>
        <v>0</v>
      </c>
      <c r="F3" s="6"/>
      <c r="G3" s="6"/>
    </row>
    <row r="4" spans="1:25" ht="16.5" customHeight="1" x14ac:dyDescent="0.15">
      <c r="A4" s="10"/>
      <c r="B4" s="7"/>
      <c r="Q4" s="3"/>
    </row>
    <row r="5" spans="1:25" ht="19.25" customHeight="1" thickBot="1" x14ac:dyDescent="0.2">
      <c r="A5" s="36" t="s">
        <v>3</v>
      </c>
      <c r="B5" s="36"/>
      <c r="C5" s="36"/>
      <c r="D5" s="36" t="s">
        <v>4</v>
      </c>
      <c r="E5" s="36"/>
    </row>
    <row r="6" spans="1:25" s="22" customFormat="1" ht="50.25" customHeight="1" x14ac:dyDescent="0.15">
      <c r="A6" s="11" t="s">
        <v>5</v>
      </c>
      <c r="B6" s="11" t="s">
        <v>6</v>
      </c>
      <c r="C6" s="11" t="s">
        <v>7</v>
      </c>
      <c r="D6" s="32" t="s">
        <v>39</v>
      </c>
      <c r="E6" s="32" t="s">
        <v>38</v>
      </c>
      <c r="F6" s="12" t="s">
        <v>8</v>
      </c>
      <c r="G6" s="13" t="s">
        <v>9</v>
      </c>
      <c r="H6" s="14" t="s">
        <v>10</v>
      </c>
      <c r="I6" s="14" t="s">
        <v>11</v>
      </c>
      <c r="J6" s="14" t="s">
        <v>12</v>
      </c>
      <c r="K6" s="15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5" t="s">
        <v>19</v>
      </c>
      <c r="R6" s="16" t="s">
        <v>20</v>
      </c>
      <c r="S6" s="17" t="s">
        <v>21</v>
      </c>
      <c r="T6" s="14" t="s">
        <v>22</v>
      </c>
      <c r="U6" s="18" t="s">
        <v>23</v>
      </c>
      <c r="V6" s="19" t="s">
        <v>24</v>
      </c>
      <c r="W6" s="20" t="s">
        <v>27</v>
      </c>
      <c r="X6" s="21" t="s">
        <v>25</v>
      </c>
      <c r="Y6" s="18" t="s">
        <v>26</v>
      </c>
    </row>
    <row r="7" spans="1:25" ht="15" x14ac:dyDescent="0.15">
      <c r="A7" s="23"/>
      <c r="B7" s="24"/>
      <c r="C7" s="23"/>
      <c r="D7" s="23"/>
      <c r="E7" s="24"/>
      <c r="F7" s="25"/>
      <c r="G7" s="26"/>
      <c r="H7" s="23"/>
      <c r="I7" s="23"/>
      <c r="J7" s="23"/>
      <c r="K7" s="23"/>
      <c r="L7" s="23"/>
      <c r="M7" s="23"/>
      <c r="N7" s="23"/>
      <c r="O7" s="27"/>
      <c r="P7" s="23"/>
      <c r="Q7" s="23"/>
      <c r="R7" s="28"/>
      <c r="S7" s="24"/>
      <c r="T7" s="23"/>
      <c r="U7" s="23"/>
      <c r="V7" s="29"/>
      <c r="W7" s="23"/>
      <c r="X7" s="30">
        <f>YEAR(AsistenciasTecnicas[[#This Row],[Fecha de Asistencia Realizada (Mesa o Respuesta a Correo)]])</f>
        <v>1900</v>
      </c>
      <c r="Y7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8" spans="1:25" ht="15" x14ac:dyDescent="0.15">
      <c r="A8" s="23"/>
      <c r="B8" s="24"/>
      <c r="C8" s="23"/>
      <c r="D8" s="23"/>
      <c r="E8" s="24"/>
      <c r="F8" s="25"/>
      <c r="G8" s="26"/>
      <c r="H8" s="23"/>
      <c r="I8" s="23"/>
      <c r="J8" s="23"/>
      <c r="K8" s="23"/>
      <c r="L8" s="23"/>
      <c r="M8" s="23"/>
      <c r="N8" s="23"/>
      <c r="O8" s="27"/>
      <c r="P8" s="23"/>
      <c r="Q8" s="23"/>
      <c r="R8" s="28"/>
      <c r="S8" s="24"/>
      <c r="T8" s="23"/>
      <c r="U8" s="23"/>
      <c r="V8" s="29"/>
      <c r="W8" s="23"/>
      <c r="X8" s="31">
        <f>YEAR(AsistenciasTecnicas[[#This Row],[Fecha de Asistencia Realizada (Mesa o Respuesta a Correo)]])</f>
        <v>1900</v>
      </c>
      <c r="Y8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9" spans="1:25" ht="15" x14ac:dyDescent="0.15">
      <c r="A9" s="23"/>
      <c r="B9" s="24"/>
      <c r="C9" s="23"/>
      <c r="D9" s="23"/>
      <c r="E9" s="24"/>
      <c r="F9" s="25"/>
      <c r="G9" s="26"/>
      <c r="H9" s="23"/>
      <c r="I9" s="23"/>
      <c r="J9" s="23"/>
      <c r="K9" s="23"/>
      <c r="L9" s="23"/>
      <c r="M9" s="23"/>
      <c r="N9" s="23"/>
      <c r="O9" s="27"/>
      <c r="P9" s="23"/>
      <c r="Q9" s="23"/>
      <c r="R9" s="28"/>
      <c r="S9" s="24"/>
      <c r="T9" s="23"/>
      <c r="U9" s="23"/>
      <c r="V9" s="29"/>
      <c r="W9" s="23"/>
      <c r="X9" s="31">
        <f>YEAR(AsistenciasTecnicas[[#This Row],[Fecha de Asistencia Realizada (Mesa o Respuesta a Correo)]])</f>
        <v>1900</v>
      </c>
      <c r="Y9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10" spans="1:25" x14ac:dyDescent="0.15">
      <c r="A10" s="23"/>
      <c r="B10" s="24"/>
      <c r="C10" s="23"/>
      <c r="D10" s="23"/>
      <c r="E10" s="24"/>
      <c r="F10" s="25"/>
      <c r="G10" s="26"/>
      <c r="H10" s="23"/>
      <c r="I10" s="23"/>
      <c r="J10" s="23"/>
      <c r="K10" s="23"/>
      <c r="L10" s="23"/>
      <c r="M10" s="23"/>
      <c r="N10" s="23"/>
      <c r="O10" s="27"/>
      <c r="P10" s="23"/>
      <c r="Q10" s="23"/>
      <c r="R10" s="28"/>
      <c r="S10" s="24"/>
      <c r="T10" s="23"/>
      <c r="U10" s="23"/>
      <c r="V10" s="29"/>
      <c r="W10" s="23"/>
      <c r="X10" s="31"/>
      <c r="Y10" s="24"/>
    </row>
  </sheetData>
  <mergeCells count="3">
    <mergeCell ref="A1:W1"/>
    <mergeCell ref="A5:C5"/>
    <mergeCell ref="D5:E5"/>
  </mergeCells>
  <phoneticPr fontId="4" type="noConversion"/>
  <conditionalFormatting sqref="A5">
    <cfRule type="duplicateValues" dxfId="2" priority="2"/>
  </conditionalFormatting>
  <conditionalFormatting sqref="D5">
    <cfRule type="duplicateValues" dxfId="1" priority="1"/>
  </conditionalFormatting>
  <conditionalFormatting sqref="R6:S6 A6:G6">
    <cfRule type="duplicateValues" dxfId="0" priority="3"/>
  </conditionalFormatting>
  <dataValidations count="7">
    <dataValidation type="list" allowBlank="1" showInputMessage="1" showErrorMessage="1" sqref="U7:U10" xr:uid="{00000000-0002-0000-0000-000000000000}">
      <formula1>"SI,NO"</formula1>
    </dataValidation>
    <dataValidation type="list" allowBlank="1" showInputMessage="1" showErrorMessage="1" sqref="T7:T10" xr:uid="{00000000-0002-0000-0000-000001000000}">
      <formula1>"Pablo Arango,Karina Manco,Luis Ramirez,Monica Orozco, Maria Angelica Castelblanco,Osnayder Ebrat Angarita,Leyder Chiquillo"</formula1>
    </dataValidation>
    <dataValidation type="list" allowBlank="1" showInputMessage="1" showErrorMessage="1" sqref="P7:P10" xr:uid="{00000000-0002-0000-0000-000002000000}">
      <formula1>"PAZ,REGIONAL,N/A LEY 2056"</formula1>
    </dataValidation>
    <dataValidation type="list" allowBlank="1" showInputMessage="1" showErrorMessage="1" sqref="M7:M10" xr:uid="{00000000-0002-0000-0000-000003000000}">
      <formula1>"N/A,Agua /Espacio urbano,Vivienda Rural,Vivienda Urbana,Espacio Publico,Ordenamiento Territorial,Mejoramiento Integral de Barrio,Renovación Urbana,Operaciones Urbanas Integrales,Acueducto,Alcantarillado,Aseo,Saneamiento Basico,Acueducto y Alcantarillado"</formula1>
    </dataValidation>
    <dataValidation type="list" allowBlank="1" showInputMessage="1" showErrorMessage="1" sqref="K7:K10" xr:uid="{00000000-0002-0000-0000-000004000000}">
      <formula1>"Virtual,Presencial,Via Correo Eletrónico"</formula1>
    </dataValidation>
    <dataValidation type="list" allowBlank="1" showInputMessage="1" showErrorMessage="1" sqref="S7:S10" xr:uid="{00000000-0002-0000-0000-000005000000}">
      <formula1>"REALIZADO,NO REALIZADO,ENVIADO,NO ENVIADO,NO APLICA"</formula1>
    </dataValidation>
    <dataValidation type="list" allowBlank="1" showInputMessage="1" showErrorMessage="1" sqref="J7:J10" xr:uid="{00000000-0002-0000-0000-000006000000}">
      <formula1>"Mesa Técnica,Asistencia Técnica,Apoyo a Otros Sectores,Otros Requerimientos"</formula1>
    </dataValidation>
  </dataValidations>
  <pageMargins left="0.7" right="0.7" top="0.75" bottom="0.75" header="0.3" footer="0.3"/>
  <pageSetup scale="13" fitToHeight="0" orientation="portrait" r:id="rId1"/>
  <drawing r:id="rId2"/>
  <legacy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"/>
    </sheetView>
  </sheetViews>
  <sheetFormatPr baseColWidth="10" defaultColWidth="9.1640625" defaultRowHeight="15" x14ac:dyDescent="0.2"/>
  <cols>
    <col min="1" max="1" width="26.1640625" customWidth="1"/>
  </cols>
  <sheetData>
    <row r="1" spans="1:1" x14ac:dyDescent="0.2">
      <c r="A1" s="1" t="s">
        <v>18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8" spans="1:1" x14ac:dyDescent="0.2">
      <c r="A8" t="s">
        <v>34</v>
      </c>
    </row>
    <row r="9" spans="1:1" x14ac:dyDescent="0.2">
      <c r="A9" t="s">
        <v>35</v>
      </c>
    </row>
    <row r="10" spans="1:1" x14ac:dyDescent="0.2">
      <c r="A10" t="s">
        <v>36</v>
      </c>
    </row>
    <row r="11" spans="1:1" x14ac:dyDescent="0.2">
      <c r="A11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76FA4B01DA5841957B43A71AE03596" ma:contentTypeVersion="13" ma:contentTypeDescription="Crear nuevo documento." ma:contentTypeScope="" ma:versionID="337dc7e717a05e36bc367ef1e477cc3a">
  <xsd:schema xmlns:xsd="http://www.w3.org/2001/XMLSchema" xmlns:xs="http://www.w3.org/2001/XMLSchema" xmlns:p="http://schemas.microsoft.com/office/2006/metadata/properties" xmlns:ns2="509c5980-5d0b-40ef-89a7-9bc68555beaf" xmlns:ns3="c4eca7d6-24bf-4a5a-bf89-72bfac684262" targetNamespace="http://schemas.microsoft.com/office/2006/metadata/properties" ma:root="true" ma:fieldsID="f4f21d46ba99a56ce1a9bad4a190cb23" ns2:_="" ns3:_="">
    <xsd:import namespace="509c5980-5d0b-40ef-89a7-9bc68555beaf"/>
    <xsd:import namespace="c4eca7d6-24bf-4a5a-bf89-72bfac6842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c5980-5d0b-40ef-89a7-9bc68555be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ca7d6-24bf-4a5a-bf89-72bfac684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9c5980-5d0b-40ef-89a7-9bc68555beaf">
      <UserInfo>
        <DisplayName>Carlos Julio Arias Guzman</DisplayName>
        <AccountId>7</AccountId>
        <AccountType/>
      </UserInfo>
    </SharedWithUsers>
    <lcf76f155ced4ddcb4097134ff3c332f xmlns="c4eca7d6-24bf-4a5a-bf89-72bfac6842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CCF1A0-B1BA-4723-A4A7-3CB100FE9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205527-33F7-4EEA-9767-0602F5608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c5980-5d0b-40ef-89a7-9bc68555beaf"/>
    <ds:schemaRef ds:uri="c4eca7d6-24bf-4a5a-bf89-72bfac684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8D960-82A1-401B-A720-8B61EFA7CA85}">
  <ds:schemaRefs>
    <ds:schemaRef ds:uri="c4eca7d6-24bf-4a5a-bf89-72bfac684262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9c5980-5d0b-40ef-89a7-9bc68555be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Apoyos Técnicos</vt:lpstr>
      <vt:lpstr>DESPLEGABLES</vt:lpstr>
      <vt:lpstr>'Apoyos Técnicos'!Área_de_impresión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Paula</dc:creator>
  <cp:keywords/>
  <dc:description/>
  <cp:lastModifiedBy>Lilian Andrea Sanabria Abdalá</cp:lastModifiedBy>
  <cp:revision/>
  <dcterms:created xsi:type="dcterms:W3CDTF">2022-05-11T01:39:08Z</dcterms:created>
  <dcterms:modified xsi:type="dcterms:W3CDTF">2025-05-20T15:43:52Z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0x010100BB76FA4B01DA5841957B43A71AE03596</vt:lpwstr>
  </property>
</Properties>
</file>