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ramirez\Downloads\"/>
    </mc:Choice>
  </mc:AlternateContent>
  <xr:revisionPtr revIDLastSave="0" documentId="13_ncr:1_{7C564E5E-608D-46B4-84BA-8F480D774D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poyos Técnicos" sheetId="1" r:id="rId1"/>
    <sheet name="DESPLEGABLES" sheetId="3" state="hidden" r:id="rId2"/>
  </sheets>
  <definedNames>
    <definedName name="DEUT">#REF!</definedName>
    <definedName name="SegmentaciónDeDatos_AÑO">#N/A</definedName>
    <definedName name="SegmentaciónDeDatos_MES">#N/A</definedName>
  </definedNames>
  <calcPr calcId="191028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3"/>
        <x14:slicerCache r:id="rId4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1" l="1"/>
  <c r="X9" i="1"/>
  <c r="Y9" i="1"/>
  <c r="X10" i="1"/>
  <c r="X11" i="1"/>
  <c r="Y10" i="1"/>
  <c r="Y11" i="1"/>
  <c r="D4" i="1" l="1"/>
  <c r="B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Paula Hernandez Arevalo</author>
    <author>Maria Paula</author>
  </authors>
  <commentList>
    <comment ref="G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Maria Paula Hernandez Arevalo:</t>
        </r>
        <r>
          <rPr>
            <sz val="9"/>
            <color indexed="81"/>
            <rFont val="Tahoma"/>
            <family val="2"/>
          </rPr>
          <t xml:space="preserve">
Si se trata de una consulta general indicar NO APLICA N/A
</t>
        </r>
      </text>
    </comment>
    <comment ref="H8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Maria Paula:</t>
        </r>
        <r>
          <rPr>
            <sz val="9"/>
            <color indexed="81"/>
            <rFont val="Tahoma"/>
            <family val="2"/>
          </rPr>
          <t xml:space="preserve">
Mayúsculas</t>
        </r>
      </text>
    </comment>
    <comment ref="I8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Maria Paula:</t>
        </r>
        <r>
          <rPr>
            <sz val="9"/>
            <color indexed="81"/>
            <rFont val="Tahoma"/>
            <family val="2"/>
          </rPr>
          <t xml:space="preserve">
Mayúsculas</t>
        </r>
      </text>
    </comment>
    <comment ref="N8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Maria Paula:</t>
        </r>
        <r>
          <rPr>
            <sz val="9"/>
            <color indexed="81"/>
            <rFont val="Tahoma"/>
            <family val="2"/>
          </rPr>
          <t xml:space="preserve">
Mayúsculas</t>
        </r>
      </text>
    </comment>
    <comment ref="O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Maria Paula Hernandez Arevalo:</t>
        </r>
        <r>
          <rPr>
            <sz val="9"/>
            <color indexed="81"/>
            <rFont val="Tahoma"/>
            <family val="2"/>
          </rPr>
          <t xml:space="preserve">
Si se trata de una consulta general indicar NO APLICA</t>
        </r>
      </text>
    </comment>
    <comment ref="P8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Maria Paula:</t>
        </r>
        <r>
          <rPr>
            <sz val="9"/>
            <color indexed="81"/>
            <rFont val="Tahoma"/>
            <family val="2"/>
          </rPr>
          <t xml:space="preserve">
Mayúsculas
</t>
        </r>
      </text>
    </comment>
    <comment ref="Q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Maria Paula Hernandez Arevalo:</t>
        </r>
        <r>
          <rPr>
            <sz val="9"/>
            <color indexed="81"/>
            <rFont val="Tahoma"/>
            <family val="2"/>
          </rPr>
          <t xml:space="preserve">
Si se trata de una consulta general indicar NO APLICA</t>
        </r>
      </text>
    </comment>
    <comment ref="U8" authorId="1" shapeId="0" xr:uid="{00000000-0006-0000-0000-000008000000}">
      <text>
        <r>
          <rPr>
            <b/>
            <sz val="9"/>
            <color rgb="FF000000"/>
            <rFont val="Tahoma"/>
            <family val="2"/>
          </rPr>
          <t>Maria Paula: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Diligenciado Por Jefatura</t>
        </r>
      </text>
    </comment>
  </commentList>
</comments>
</file>

<file path=xl/sharedStrings.xml><?xml version="1.0" encoding="utf-8"?>
<sst xmlns="http://schemas.openxmlformats.org/spreadsheetml/2006/main" count="45" uniqueCount="44">
  <si>
    <t>Versión: 1.0</t>
  </si>
  <si>
    <t>Cantidad de Mesas Técnicas Realizadas</t>
  </si>
  <si>
    <t>Cantidad de Solicitudes Enviadas correo</t>
  </si>
  <si>
    <t>Cantidad Total</t>
  </si>
  <si>
    <t>Quien Solicita</t>
  </si>
  <si>
    <t>A quien Solicita (MVCT-OAP)</t>
  </si>
  <si>
    <t>Nombre</t>
  </si>
  <si>
    <t xml:space="preserve">Entidad </t>
  </si>
  <si>
    <t>Cargo</t>
  </si>
  <si>
    <t>Nombre (MVCT-OAP)</t>
  </si>
  <si>
    <t>Cargo (MVCT-OAP)</t>
  </si>
  <si>
    <t>Fecha de Solicitud</t>
  </si>
  <si>
    <t>BPIN</t>
  </si>
  <si>
    <t>DEPARTAMENTO</t>
  </si>
  <si>
    <t>MUNICIPIO</t>
  </si>
  <si>
    <t>TIPO DE SOLICITUD</t>
  </si>
  <si>
    <t>Tipo de Acompañamiento</t>
  </si>
  <si>
    <t>Sector</t>
  </si>
  <si>
    <t>Subsector</t>
  </si>
  <si>
    <t>PROYECTO Ó TEMA DE CONSULTA GENERAL</t>
  </si>
  <si>
    <t>VALOR TOTAL</t>
  </si>
  <si>
    <t>OCAD</t>
  </si>
  <si>
    <t>Fuente de Financiación</t>
  </si>
  <si>
    <t>Fecha de Asistencia Realizada (Mesa o Respuesta a Correo)</t>
  </si>
  <si>
    <t>Estado de Mesa y/o Solicitud</t>
  </si>
  <si>
    <t>Evaluador</t>
  </si>
  <si>
    <t>PRIORIDAD</t>
  </si>
  <si>
    <t>HIPERVINCULO (ACTA O EVIDENCIA DE CORREO ELECTRONICO)</t>
  </si>
  <si>
    <t>AÑO</t>
  </si>
  <si>
    <t>MES</t>
  </si>
  <si>
    <t>NUMERO DE CONTRATO (EVALUADOR)</t>
  </si>
  <si>
    <t>PAZ</t>
  </si>
  <si>
    <t>INCENTIVO</t>
  </si>
  <si>
    <t>REGIONAL CARIBE</t>
  </si>
  <si>
    <t>REGIONAL CENTRO SUR</t>
  </si>
  <si>
    <t>REGIONAL EJE CAFETERO</t>
  </si>
  <si>
    <t>REGIONAL CENTRO ORIENTE</t>
  </si>
  <si>
    <t>REGIONAL LLANOS</t>
  </si>
  <si>
    <t>FONPET</t>
  </si>
  <si>
    <t>DIRECTAS</t>
  </si>
  <si>
    <t>DIRECTAS-OPERACIONES CREDITO</t>
  </si>
  <si>
    <t>Código:  DET-F-31</t>
  </si>
  <si>
    <t>Fecha:01/08/2022</t>
  </si>
  <si>
    <r>
      <rPr>
        <b/>
        <sz val="11"/>
        <color rgb="FF000000"/>
        <rFont val="Calibri"/>
      </rPr>
      <t>FORMATO</t>
    </r>
    <r>
      <rPr>
        <sz val="11"/>
        <color rgb="FF000000"/>
        <rFont val="Calibri"/>
      </rPr>
      <t xml:space="preserve">: APOYOS TÉCNICOS
</t>
    </r>
    <r>
      <rPr>
        <b/>
        <sz val="11"/>
        <color rgb="FF000000"/>
        <rFont val="Calibri"/>
      </rPr>
      <t>PROCESO</t>
    </r>
    <r>
      <rPr>
        <sz val="11"/>
        <color rgb="FF000000"/>
        <rFont val="Calibri"/>
      </rPr>
      <t>: DIRECCIONAMIENTO ESTRATÉGICO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</si>
</sst>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240A]\ #,##0"/>
    <numFmt numFmtId="165" formatCode="d/m/yyyy"/>
  </numFmts>
  <fonts count="1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1"/>
      <color rgb="FF000000"/>
      <name val="Calibri"/>
    </font>
    <font>
      <sz val="11"/>
      <color rgb="FF000000"/>
      <name val="Calibri"/>
    </font>
    <font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4" tint="0.59999389629810485"/>
        <bgColor theme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7" fillId="0" borderId="0" xfId="2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5" borderId="0" xfId="0" applyFill="1"/>
    <xf numFmtId="0" fontId="2" fillId="0" borderId="3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2" fillId="0" borderId="0" xfId="2" applyNumberFormat="1" applyFont="1" applyBorder="1" applyAlignment="1">
      <alignment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</cellXfs>
  <cellStyles count="4">
    <cellStyle name="Hipervínculo" xfId="2" builtinId="8"/>
    <cellStyle name="Hyperlink" xfId="3" xr:uid="{00000000-000B-0000-0000-000008000000}"/>
    <cellStyle name="Normal" xfId="0" builtinId="0"/>
    <cellStyle name="Normal 2" xfId="1" xr:uid="{00000000-0005-0000-0000-000002000000}"/>
  </cellStyles>
  <dxfs count="33">
    <dxf>
      <numFmt numFmtId="1" formatCode="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d/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[$$-240A]\ #,##0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color auto="1"/>
      </font>
      <numFmt numFmtId="1" formatCode="0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microsoft.com/office/2007/relationships/slicerCache" Target="slicerCaches/slicerCache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microsoft.com/office/2007/relationships/slicerCache" Target="slicerCaches/slicerCache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226104</xdr:colOff>
      <xdr:row>3</xdr:row>
      <xdr:rowOff>24660</xdr:rowOff>
    </xdr:from>
    <xdr:to>
      <xdr:col>5</xdr:col>
      <xdr:colOff>768527</xdr:colOff>
      <xdr:row>4</xdr:row>
      <xdr:rowOff>448083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AÑO 1">
              <a:extLst>
                <a:ext uri="{FF2B5EF4-FFF2-40B4-BE49-F238E27FC236}">
                  <a16:creationId xmlns:a16="http://schemas.microsoft.com/office/drawing/2014/main" id="{9EACF143-3D02-5CC8-F093-E5BFDE5D180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750854" y="167535"/>
              <a:ext cx="2009273" cy="89967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 editAs="absolute">
    <xdr:from>
      <xdr:col>6</xdr:col>
      <xdr:colOff>70915</xdr:colOff>
      <xdr:row>3</xdr:row>
      <xdr:rowOff>42641</xdr:rowOff>
    </xdr:from>
    <xdr:to>
      <xdr:col>7</xdr:col>
      <xdr:colOff>462155</xdr:colOff>
      <xdr:row>4</xdr:row>
      <xdr:rowOff>441669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MES 1">
              <a:extLst>
                <a:ext uri="{FF2B5EF4-FFF2-40B4-BE49-F238E27FC236}">
                  <a16:creationId xmlns:a16="http://schemas.microsoft.com/office/drawing/2014/main" id="{CE91B373-4F4E-0118-963A-3D744FD49078}"/>
                </a:ext>
                <a:ext uri="{147F2762-F138-4A5C-976F-8EAC2B608ADB}">
                  <a16:predDERef xmlns:a16="http://schemas.microsoft.com/office/drawing/2014/main" pred="{9EACF143-3D02-5CC8-F093-E5BFDE5D180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34040" y="185516"/>
              <a:ext cx="2267665" cy="87527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114300</xdr:colOff>
      <xdr:row>0</xdr:row>
      <xdr:rowOff>171450</xdr:rowOff>
    </xdr:from>
    <xdr:to>
      <xdr:col>1</xdr:col>
      <xdr:colOff>1695450</xdr:colOff>
      <xdr:row>2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94B1F8-248D-F1DC-77AC-6EC597EC9A26}"/>
            </a:ext>
            <a:ext uri="{147F2762-F138-4A5C-976F-8EAC2B608ADB}">
              <a16:predDERef xmlns:a16="http://schemas.microsoft.com/office/drawing/2014/main" pred="{CE91B373-4F4E-0118-963A-3D744FD49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71450"/>
          <a:ext cx="3467100" cy="714375"/>
        </a:xfrm>
        <a:prstGeom prst="rect">
          <a:avLst/>
        </a:prstGeom>
      </xdr:spPr>
    </xdr:pic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" xr10:uid="{2B2A6D0D-CDF9-4DC1-AF69-8891657BD065}" sourceName="AÑO">
  <extLst>
    <x:ext xmlns:x15="http://schemas.microsoft.com/office/spreadsheetml/2010/11/main" uri="{2F2917AC-EB37-4324-AD4E-5DD8C200BD13}">
      <x15:tableSlicerCache tableId="1" column="24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" xr10:uid="{FF5675FB-9FA7-4B09-9DF2-7370654ADAA6}" sourceName="MES">
  <extLst>
    <x:ext xmlns:x15="http://schemas.microsoft.com/office/spreadsheetml/2010/11/main" uri="{2F2917AC-EB37-4324-AD4E-5DD8C200BD13}">
      <x15:tableSlicerCache tableId="1" column="19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ÑO 1" xr10:uid="{53AE4A01-086F-44BD-82FB-8E6D909B69DA}" cache="SegmentaciónDeDatos_AÑO" caption="AÑO" columnCount="3" style="SlicerStyleDark1" rowHeight="241300"/>
  <slicer name="MES 1" xr10:uid="{10BE995A-AA93-4786-A705-04D699D0DA68}" cache="SegmentaciónDeDatos_MES" caption="MES" columnCount="3" style="SlicerStyleDark1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sistenciasTecnicas" displayName="AsistenciasTecnicas" ref="A8:Y12" totalsRowShown="0" headerRowDxfId="29" dataDxfId="27" headerRowBorderDxfId="28" tableBorderDxfId="26" totalsRowBorderDxfId="25">
  <autoFilter ref="A8:Y12" xr:uid="{00000000-0009-0000-0100-000001000000}"/>
  <tableColumns count="25">
    <tableColumn id="22" xr3:uid="{00000000-0010-0000-0000-000016000000}" name="Nombre" dataDxfId="24"/>
    <tableColumn id="13" xr3:uid="{00000000-0010-0000-0000-00000D000000}" name="Entidad " dataDxfId="23"/>
    <tableColumn id="12" xr3:uid="{00000000-0010-0000-0000-00000C000000}" name="Cargo" dataDxfId="22"/>
    <tableColumn id="21" xr3:uid="{00000000-0010-0000-0000-000015000000}" name="Nombre (MVCT-OAP)" dataDxfId="21"/>
    <tableColumn id="16" xr3:uid="{00000000-0010-0000-0000-000010000000}" name="Cargo (MVCT-OAP)" dataDxfId="20"/>
    <tableColumn id="20" xr3:uid="{00000000-0010-0000-0000-000014000000}" name="Fecha de Solicitud" dataDxfId="19"/>
    <tableColumn id="1" xr3:uid="{00000000-0010-0000-0000-000001000000}" name="BPIN" dataDxfId="18"/>
    <tableColumn id="2" xr3:uid="{00000000-0010-0000-0000-000002000000}" name="DEPARTAMENTO" dataDxfId="17"/>
    <tableColumn id="3" xr3:uid="{00000000-0010-0000-0000-000003000000}" name="MUNICIPIO" dataDxfId="16"/>
    <tableColumn id="10" xr3:uid="{00000000-0010-0000-0000-00000A000000}" name="TIPO DE SOLICITUD" dataDxfId="15"/>
    <tableColumn id="9" xr3:uid="{00000000-0010-0000-0000-000009000000}" name="Tipo de Acompañamiento" dataDxfId="14"/>
    <tableColumn id="4" xr3:uid="{00000000-0010-0000-0000-000004000000}" name="Sector" dataDxfId="13"/>
    <tableColumn id="5" xr3:uid="{00000000-0010-0000-0000-000005000000}" name="Subsector" dataDxfId="12"/>
    <tableColumn id="6" xr3:uid="{00000000-0010-0000-0000-000006000000}" name="PROYECTO Ó TEMA DE CONSULTA GENERAL" dataDxfId="11"/>
    <tableColumn id="23" xr3:uid="{00000000-0010-0000-0000-000017000000}" name="VALOR TOTAL" dataDxfId="10"/>
    <tableColumn id="7" xr3:uid="{00000000-0010-0000-0000-000007000000}" name="OCAD" dataDxfId="9"/>
    <tableColumn id="8" xr3:uid="{00000000-0010-0000-0000-000008000000}" name="Fuente de Financiación" dataDxfId="8"/>
    <tableColumn id="17" xr3:uid="{00000000-0010-0000-0000-000011000000}" name="Fecha de Asistencia Realizada (Mesa o Respuesta a Correo)" dataDxfId="7"/>
    <tableColumn id="18" xr3:uid="{00000000-0010-0000-0000-000012000000}" name="Estado de Mesa y/o Solicitud" dataDxfId="6"/>
    <tableColumn id="14" xr3:uid="{00000000-0010-0000-0000-00000E000000}" name="Evaluador" dataDxfId="5"/>
    <tableColumn id="11" xr3:uid="{00000000-0010-0000-0000-00000B000000}" name="PRIORIDAD" dataDxfId="4"/>
    <tableColumn id="15" xr3:uid="{00000000-0010-0000-0000-00000F000000}" name="HIPERVINCULO (ACTA O EVIDENCIA DE CORREO ELECTRONICO)" dataDxfId="3"/>
    <tableColumn id="25" xr3:uid="{BE0A5F74-09A8-4A6C-8A07-45824D56ED93}" name="NUMERO DE CONTRATO (EVALUADOR)" dataDxfId="2" dataCellStyle="Hipervínculo"/>
    <tableColumn id="24" xr3:uid="{FEBC07D6-4A56-4A28-8F30-8F788E39EC04}" name="AÑO" dataDxfId="1">
      <calculatedColumnFormula>YEAR(AsistenciasTecnicas[[#This Row],[Fecha de Asistencia Realizada (Mesa o Respuesta a Correo)]])</calculatedColumnFormula>
    </tableColumn>
    <tableColumn id="19" xr3:uid="{1543DA92-BFDD-4028-AAB0-C7E3584A889D}" name="MES" dataDxfId="0">
      <calculatedColumnFormula>IF(AsistenciasTecnicas[[#This Row],[Fecha de Asistencia Realizada (Mesa o Respuesta a Correo)]]="","---",UPPER(TEXT(AsistenciasTecnicas[[#This Row],[Fecha de Asistencia Realizada (Mesa o Respuesta a Correo)]],"mmmmmmm")))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microsoft.com/office/2007/relationships/slicer" Target="../slicers/slicer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1:Y12"/>
  <sheetViews>
    <sheetView tabSelected="1" topLeftCell="F1" zoomScale="73" zoomScaleNormal="73" workbookViewId="0">
      <selection activeCell="H18" sqref="H18"/>
    </sheetView>
  </sheetViews>
  <sheetFormatPr baseColWidth="10" defaultColWidth="15" defaultRowHeight="15" x14ac:dyDescent="0.25"/>
  <cols>
    <col min="1" max="1" width="28.28515625" customWidth="1"/>
    <col min="2" max="2" width="27.28515625" customWidth="1"/>
    <col min="3" max="3" width="32" customWidth="1"/>
    <col min="4" max="4" width="26.140625" customWidth="1"/>
    <col min="5" max="5" width="22" customWidth="1"/>
    <col min="6" max="6" width="18.7109375" customWidth="1"/>
    <col min="7" max="7" width="28.140625" customWidth="1"/>
    <col min="8" max="8" width="20.42578125" customWidth="1"/>
    <col min="9" max="9" width="18.42578125" customWidth="1"/>
    <col min="10" max="10" width="27.140625" customWidth="1"/>
    <col min="11" max="11" width="23.42578125" customWidth="1"/>
    <col min="12" max="12" width="18.7109375" customWidth="1"/>
    <col min="13" max="13" width="48" customWidth="1"/>
    <col min="14" max="14" width="68.42578125" customWidth="1"/>
    <col min="15" max="15" width="21.7109375" customWidth="1"/>
    <col min="16" max="16" width="20" customWidth="1"/>
    <col min="17" max="17" width="32.42578125" style="5" customWidth="1"/>
    <col min="18" max="18" width="39.7109375" customWidth="1"/>
    <col min="19" max="19" width="15.28515625" customWidth="1"/>
    <col min="20" max="20" width="21.140625" customWidth="1"/>
    <col min="22" max="22" width="63.140625" customWidth="1"/>
    <col min="23" max="23" width="15" customWidth="1"/>
    <col min="24" max="24" width="15" hidden="1" customWidth="1"/>
    <col min="25" max="25" width="28" hidden="1" customWidth="1"/>
  </cols>
  <sheetData>
    <row r="1" spans="1:25" ht="29.25" customHeight="1" x14ac:dyDescent="0.25">
      <c r="A1" s="33"/>
      <c r="B1" s="34"/>
      <c r="C1" s="39" t="s">
        <v>43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42" t="s">
        <v>0</v>
      </c>
      <c r="W1" s="43"/>
      <c r="X1" s="30"/>
    </row>
    <row r="2" spans="1:25" ht="35.25" customHeight="1" x14ac:dyDescent="0.25">
      <c r="A2" s="35"/>
      <c r="B2" s="36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4" t="s">
        <v>42</v>
      </c>
      <c r="W2" s="45"/>
      <c r="X2" s="31"/>
    </row>
    <row r="3" spans="1:25" ht="27" customHeight="1" thickBot="1" x14ac:dyDescent="0.3">
      <c r="A3" s="37"/>
      <c r="B3" s="38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6" t="s">
        <v>41</v>
      </c>
      <c r="W3" s="47"/>
      <c r="X3" s="31"/>
    </row>
    <row r="4" spans="1:25" ht="37.5" customHeight="1" thickBot="1" x14ac:dyDescent="0.3">
      <c r="A4" s="28" t="s">
        <v>1</v>
      </c>
      <c r="B4" s="29">
        <f>COUNTIFS(AsistenciasTecnicas[Estado de Mesa y/o Solicitud],"REALIZADO")</f>
        <v>0</v>
      </c>
      <c r="C4" s="28" t="s">
        <v>2</v>
      </c>
      <c r="D4" s="29">
        <f>COUNTIFS(AsistenciasTecnicas[Estado de Mesa y/o Solicitud],"ENVIADO")</f>
        <v>0</v>
      </c>
      <c r="E4" s="23"/>
      <c r="F4" s="23"/>
      <c r="G4" s="23"/>
    </row>
    <row r="5" spans="1:25" ht="37.5" customHeight="1" x14ac:dyDescent="0.25">
      <c r="A5" s="3" t="s">
        <v>3</v>
      </c>
      <c r="B5" s="1">
        <f>SUBTOTAL(2,AsistenciasTecnicas[BPIN])</f>
        <v>0</v>
      </c>
      <c r="F5" s="23"/>
      <c r="G5" s="23"/>
    </row>
    <row r="6" spans="1:25" ht="16.5" customHeight="1" x14ac:dyDescent="0.25">
      <c r="A6" s="4"/>
      <c r="B6" s="5"/>
      <c r="Q6"/>
    </row>
    <row r="7" spans="1:25" ht="19.350000000000001" customHeight="1" thickBot="1" x14ac:dyDescent="0.3">
      <c r="A7" s="32" t="s">
        <v>4</v>
      </c>
      <c r="B7" s="32"/>
      <c r="C7" s="32"/>
      <c r="D7" s="32" t="s">
        <v>5</v>
      </c>
      <c r="E7" s="32"/>
    </row>
    <row r="8" spans="1:25" s="2" customFormat="1" ht="50.25" customHeight="1" x14ac:dyDescent="0.25">
      <c r="A8" s="6" t="s">
        <v>6</v>
      </c>
      <c r="B8" s="6" t="s">
        <v>7</v>
      </c>
      <c r="C8" s="6" t="s">
        <v>8</v>
      </c>
      <c r="D8" s="6" t="s">
        <v>9</v>
      </c>
      <c r="E8" s="6" t="s">
        <v>10</v>
      </c>
      <c r="F8" s="7" t="s">
        <v>11</v>
      </c>
      <c r="G8" s="8" t="s">
        <v>12</v>
      </c>
      <c r="H8" s="9" t="s">
        <v>13</v>
      </c>
      <c r="I8" s="9" t="s">
        <v>14</v>
      </c>
      <c r="J8" s="9" t="s">
        <v>15</v>
      </c>
      <c r="K8" s="10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10" t="s">
        <v>22</v>
      </c>
      <c r="R8" s="11" t="s">
        <v>23</v>
      </c>
      <c r="S8" s="12" t="s">
        <v>24</v>
      </c>
      <c r="T8" s="9" t="s">
        <v>25</v>
      </c>
      <c r="U8" s="13" t="s">
        <v>26</v>
      </c>
      <c r="V8" s="15" t="s">
        <v>27</v>
      </c>
      <c r="W8" s="24" t="s">
        <v>30</v>
      </c>
      <c r="X8" s="17" t="s">
        <v>28</v>
      </c>
      <c r="Y8" s="13" t="s">
        <v>29</v>
      </c>
    </row>
    <row r="9" spans="1:25" x14ac:dyDescent="0.25">
      <c r="A9" s="19"/>
      <c r="B9" s="20"/>
      <c r="C9" s="19"/>
      <c r="D9" s="19"/>
      <c r="E9" s="20"/>
      <c r="F9" s="25"/>
      <c r="G9" s="21"/>
      <c r="H9" s="19"/>
      <c r="I9" s="19"/>
      <c r="J9" s="19"/>
      <c r="K9" s="19"/>
      <c r="L9" s="19"/>
      <c r="M9" s="19"/>
      <c r="N9" s="19"/>
      <c r="O9" s="22"/>
      <c r="P9" s="19"/>
      <c r="Q9" s="19"/>
      <c r="R9" s="26"/>
      <c r="S9" s="20"/>
      <c r="T9" s="19"/>
      <c r="U9" s="19"/>
      <c r="V9" s="16"/>
      <c r="W9" s="19"/>
      <c r="X9" s="18">
        <f>YEAR(AsistenciasTecnicas[[#This Row],[Fecha de Asistencia Realizada (Mesa o Respuesta a Correo)]])</f>
        <v>1900</v>
      </c>
      <c r="Y9" s="20" t="str">
        <f>IF(AsistenciasTecnicas[[#This Row],[Fecha de Asistencia Realizada (Mesa o Respuesta a Correo)]]="","---",UPPER(TEXT(AsistenciasTecnicas[[#This Row],[Fecha de Asistencia Realizada (Mesa o Respuesta a Correo)]],"mmmmmmm")))</f>
        <v>---</v>
      </c>
    </row>
    <row r="10" spans="1:25" x14ac:dyDescent="0.25">
      <c r="A10" s="19"/>
      <c r="B10" s="20"/>
      <c r="C10" s="19"/>
      <c r="D10" s="19"/>
      <c r="E10" s="20"/>
      <c r="F10" s="25"/>
      <c r="G10" s="21"/>
      <c r="H10" s="19"/>
      <c r="I10" s="19"/>
      <c r="J10" s="19"/>
      <c r="K10" s="19"/>
      <c r="L10" s="19"/>
      <c r="M10" s="19"/>
      <c r="N10" s="19"/>
      <c r="O10" s="22"/>
      <c r="P10" s="19"/>
      <c r="Q10" s="19"/>
      <c r="R10" s="26"/>
      <c r="S10" s="20"/>
      <c r="T10" s="19"/>
      <c r="U10" s="19"/>
      <c r="V10" s="16"/>
      <c r="W10" s="19"/>
      <c r="X10" s="27">
        <f>YEAR(AsistenciasTecnicas[[#This Row],[Fecha de Asistencia Realizada (Mesa o Respuesta a Correo)]])</f>
        <v>1900</v>
      </c>
      <c r="Y10" s="20" t="str">
        <f>IF(AsistenciasTecnicas[[#This Row],[Fecha de Asistencia Realizada (Mesa o Respuesta a Correo)]]="","---",UPPER(TEXT(AsistenciasTecnicas[[#This Row],[Fecha de Asistencia Realizada (Mesa o Respuesta a Correo)]],"mmmmmmm")))</f>
        <v>---</v>
      </c>
    </row>
    <row r="11" spans="1:25" x14ac:dyDescent="0.25">
      <c r="A11" s="19"/>
      <c r="B11" s="20"/>
      <c r="C11" s="19"/>
      <c r="D11" s="19"/>
      <c r="E11" s="20"/>
      <c r="F11" s="25"/>
      <c r="G11" s="21"/>
      <c r="H11" s="19"/>
      <c r="I11" s="19"/>
      <c r="J11" s="19"/>
      <c r="K11" s="19"/>
      <c r="L11" s="19"/>
      <c r="M11" s="19"/>
      <c r="N11" s="19"/>
      <c r="O11" s="22"/>
      <c r="P11" s="19"/>
      <c r="Q11" s="19"/>
      <c r="R11" s="26"/>
      <c r="S11" s="20"/>
      <c r="T11" s="19"/>
      <c r="U11" s="19"/>
      <c r="V11" s="16"/>
      <c r="W11" s="19"/>
      <c r="X11" s="27">
        <f>YEAR(AsistenciasTecnicas[[#This Row],[Fecha de Asistencia Realizada (Mesa o Respuesta a Correo)]])</f>
        <v>1900</v>
      </c>
      <c r="Y11" s="20" t="str">
        <f>IF(AsistenciasTecnicas[[#This Row],[Fecha de Asistencia Realizada (Mesa o Respuesta a Correo)]]="","---",UPPER(TEXT(AsistenciasTecnicas[[#This Row],[Fecha de Asistencia Realizada (Mesa o Respuesta a Correo)]],"mmmmmmm")))</f>
        <v>---</v>
      </c>
    </row>
    <row r="12" spans="1:25" x14ac:dyDescent="0.25">
      <c r="A12" s="19"/>
      <c r="B12" s="20"/>
      <c r="C12" s="19"/>
      <c r="D12" s="19"/>
      <c r="E12" s="20"/>
      <c r="F12" s="25"/>
      <c r="G12" s="21"/>
      <c r="H12" s="19"/>
      <c r="I12" s="19"/>
      <c r="J12" s="19"/>
      <c r="K12" s="19"/>
      <c r="L12" s="19"/>
      <c r="M12" s="19"/>
      <c r="N12" s="19"/>
      <c r="O12" s="22"/>
      <c r="P12" s="19"/>
      <c r="Q12" s="19"/>
      <c r="R12" s="26"/>
      <c r="S12" s="20"/>
      <c r="T12" s="19"/>
      <c r="U12" s="19"/>
      <c r="V12" s="16"/>
      <c r="W12" s="19"/>
      <c r="X12" s="27"/>
      <c r="Y12" s="20"/>
    </row>
  </sheetData>
  <mergeCells count="7">
    <mergeCell ref="A7:C7"/>
    <mergeCell ref="D7:E7"/>
    <mergeCell ref="A1:B3"/>
    <mergeCell ref="C1:U3"/>
    <mergeCell ref="V1:W1"/>
    <mergeCell ref="V2:W2"/>
    <mergeCell ref="V3:W3"/>
  </mergeCells>
  <phoneticPr fontId="6" type="noConversion"/>
  <conditionalFormatting sqref="R8:S8 A8:G8">
    <cfRule type="duplicateValues" dxfId="32" priority="3"/>
  </conditionalFormatting>
  <conditionalFormatting sqref="A7">
    <cfRule type="duplicateValues" dxfId="31" priority="2"/>
  </conditionalFormatting>
  <conditionalFormatting sqref="D7">
    <cfRule type="duplicateValues" dxfId="30" priority="1"/>
  </conditionalFormatting>
  <dataValidations count="7">
    <dataValidation type="list" allowBlank="1" showInputMessage="1" showErrorMessage="1" sqref="U9:U12" xr:uid="{00000000-0002-0000-0000-000003000000}">
      <formula1>"SI,NO"</formula1>
    </dataValidation>
    <dataValidation type="list" allowBlank="1" showInputMessage="1" showErrorMessage="1" sqref="T9:T12" xr:uid="{00000000-0002-0000-0000-000006000000}">
      <formula1>"Pablo Arango,Karina Manco,Luis Ramirez,Monica Orozco, Maria Angelica Castelblanco,Osnayder Ebrat Angarita,Leyder Chiquillo"</formula1>
    </dataValidation>
    <dataValidation type="list" allowBlank="1" showInputMessage="1" showErrorMessage="1" sqref="P9:P12" xr:uid="{00000000-0002-0000-0000-000007000000}">
      <formula1>"PAZ,REGIONAL,N/A LEY 2056"</formula1>
    </dataValidation>
    <dataValidation type="list" allowBlank="1" showInputMessage="1" showErrorMessage="1" sqref="M9:M12" xr:uid="{00000000-0002-0000-0000-000001000000}">
      <formula1>"N/A,Agua /Espacio urbano,Vivienda Rural,Vivienda Urbana,Espacio Publico,Ordenamiento Territorial,Mejoramiento Integral de Barrio,Renovación Urbana,Operaciones Urbanas Integrales,Acueducto,Alcantarillado,Aseo,Saneamiento Basico,Acueducto y Alcantarillado"</formula1>
    </dataValidation>
    <dataValidation type="list" allowBlank="1" showInputMessage="1" showErrorMessage="1" sqref="K9:K12" xr:uid="{00000000-0002-0000-0000-000002000000}">
      <formula1>"Virtual,Presencial,Via Correo Eletrónico"</formula1>
    </dataValidation>
    <dataValidation type="list" allowBlank="1" showInputMessage="1" showErrorMessage="1" sqref="S9:S12" xr:uid="{00000000-0002-0000-0000-000000000000}">
      <formula1>"REALIZADO,NO REALIZADO,ENVIADO,NO ENVIADO,NO APLICA"</formula1>
    </dataValidation>
    <dataValidation type="list" allowBlank="1" showInputMessage="1" showErrorMessage="1" sqref="J9:J12" xr:uid="{00000000-0002-0000-0000-000005000000}">
      <formula1>"Mesa Técnica,Asistencia Técnica,Apoyo a Otros Sectores,Otros Requerimientos"</formula1>
    </dataValidation>
  </dataValidations>
  <pageMargins left="0.7" right="0.7" top="0.75" bottom="0.75" header="0.3" footer="0.3"/>
  <pageSetup orientation="portrait" r:id="rId1"/>
  <drawing r:id="rId2"/>
  <legacyDrawing r:id="rId3"/>
  <tableParts count="1">
    <tablePart r:id="rId4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5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2" sqref="A12"/>
    </sheetView>
  </sheetViews>
  <sheetFormatPr baseColWidth="10" defaultColWidth="9.140625" defaultRowHeight="15" x14ac:dyDescent="0.25"/>
  <cols>
    <col min="1" max="1" width="26.140625" customWidth="1"/>
  </cols>
  <sheetData>
    <row r="1" spans="1:1" x14ac:dyDescent="0.25">
      <c r="A1" s="14" t="s">
        <v>21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  <row r="5" spans="1:1" x14ac:dyDescent="0.25">
      <c r="A5" t="s">
        <v>34</v>
      </c>
    </row>
    <row r="6" spans="1:1" x14ac:dyDescent="0.25">
      <c r="A6" t="s">
        <v>35</v>
      </c>
    </row>
    <row r="7" spans="1:1" x14ac:dyDescent="0.25">
      <c r="A7" t="s">
        <v>36</v>
      </c>
    </row>
    <row r="8" spans="1:1" x14ac:dyDescent="0.25">
      <c r="A8" t="s">
        <v>37</v>
      </c>
    </row>
    <row r="9" spans="1:1" x14ac:dyDescent="0.25">
      <c r="A9" t="s">
        <v>38</v>
      </c>
    </row>
    <row r="10" spans="1:1" x14ac:dyDescent="0.25">
      <c r="A10" t="s">
        <v>39</v>
      </c>
    </row>
    <row r="11" spans="1:1" x14ac:dyDescent="0.25">
      <c r="A11" t="s">
        <v>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76FA4B01DA5841957B43A71AE03596" ma:contentTypeVersion="8" ma:contentTypeDescription="Crear nuevo documento." ma:contentTypeScope="" ma:versionID="e8abfac222160601b5f35fb881ee0288">
  <xsd:schema xmlns:xsd="http://www.w3.org/2001/XMLSchema" xmlns:xs="http://www.w3.org/2001/XMLSchema" xmlns:p="http://schemas.microsoft.com/office/2006/metadata/properties" xmlns:ns2="509c5980-5d0b-40ef-89a7-9bc68555beaf" xmlns:ns3="c4eca7d6-24bf-4a5a-bf89-72bfac684262" targetNamespace="http://schemas.microsoft.com/office/2006/metadata/properties" ma:root="true" ma:fieldsID="6ddf67f47a96887a563b4ad145205eeb" ns2:_="" ns3:_="">
    <xsd:import namespace="509c5980-5d0b-40ef-89a7-9bc68555beaf"/>
    <xsd:import namespace="c4eca7d6-24bf-4a5a-bf89-72bfac68426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9c5980-5d0b-40ef-89a7-9bc68555be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eca7d6-24bf-4a5a-bf89-72bfac6842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9c5980-5d0b-40ef-89a7-9bc68555beaf">
      <UserInfo>
        <DisplayName>Carlos Julio Arias Guzman</DisplayName>
        <AccountId>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7CCF1A0-B1BA-4723-A4A7-3CB100FE98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7EC168-DAB0-4F61-8BE9-321BAE0319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9c5980-5d0b-40ef-89a7-9bc68555beaf"/>
    <ds:schemaRef ds:uri="c4eca7d6-24bf-4a5a-bf89-72bfac6842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E8D960-82A1-401B-A720-8B61EFA7CA85}">
  <ds:schemaRefs>
    <ds:schemaRef ds:uri="c4eca7d6-24bf-4a5a-bf89-72bfac684262"/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09c5980-5d0b-40ef-89a7-9bc68555bea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Apoyos Técnicos</vt:lpstr>
      <vt:lpstr>DESPLEGABLES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Paula</dc:creator>
  <cp:keywords/>
  <dc:description/>
  <cp:lastModifiedBy>Jeison Alexander Ramirez Sanabria</cp:lastModifiedBy>
  <cp:revision/>
  <dcterms:created xsi:type="dcterms:W3CDTF">2022-05-11T01:39:08Z</dcterms:created>
  <dcterms:modified xsi:type="dcterms:W3CDTF">2022-08-01T21:15:41Z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0x010100BB76FA4B01DA5841957B43A71AE03596</vt:lpwstr>
  </property>
</Properties>
</file>